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Info Proyectos Nov-18\"/>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1">Certificación!$A$1:$K$54</definedName>
    <definedName name="_xlnm.Print_Area" localSheetId="6">'Mens (2da ver)'!$B$3:$O$24</definedName>
    <definedName name="_xlnm.Print_Area" localSheetId="9">'Mens (3era ver)'!$B$3:$O$24</definedName>
    <definedName name="_xlnm.Print_Area" localSheetId="0">Proyectos!$B$1:$C$52</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C49" i="12" l="1"/>
  <c r="C28" i="12"/>
  <c r="C20" i="12"/>
  <c r="C51" i="12" l="1"/>
  <c r="N80" i="22"/>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<sst xmlns="http://schemas.openxmlformats.org/spreadsheetml/2006/main" count="641" uniqueCount="198">
  <si>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</si>
  <si>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</si>
  <si>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</si>
  <si>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</si>
  <si>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</si>
  <si>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</si>
  <si>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</si>
  <si>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</si>
  <si>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</si>
  <si>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</si>
  <si>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</si>
  <si>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</si>
  <si>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</si>
  <si>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</si>
  <si>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</si>
  <si>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</si>
  <si>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</si>
  <si>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</si>
  <si>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</si>
  <si>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</si>
  <si>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</si>
  <si>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</si>
  <si>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</si>
  <si>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</si>
  <si>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</si>
  <si>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</si>
  <si>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</si>
  <si>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</si>
  <si>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</si>
  <si>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</si>
  <si>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</si>
  <si>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</si>
  <si>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</si>
  <si>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</si>
  <si>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</si>
  <si>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</si>
  <si>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</si>
  <si>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</si>
  <si>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</si>
  <si>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</si>
  <si>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</si>
  <si>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</si>
  <si>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</si>
  <si>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</si>
  <si>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</si>
  <si>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</si>
  <si>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</si>
  <si>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</si>
  <si>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</si>
  <si>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</si>
  <si>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</si>
  <si>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</si>
  <si>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</si>
  <si>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</si>
  <si>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</si>
  <si>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</si>
  <si>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</si>
  <si>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</si>
  <si>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</si>
  <si>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</si>
  <si>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</si>
  <si>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</si>
  <si>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</si>
  <si>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</si>
  <si>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</si>
  <si>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</si>
  <si>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</si>
  <si>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</si>
  <si>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</si>
  <si>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</si>
  <si>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</si>
  <si>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</si>
  <si>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</si>
  <si>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</si>
  <si>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</si>
  <si>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</si>
  <si>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</si>
  <si>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</si>
  <si>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</si>
  <si>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</si>
  <si>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</si>
  <si>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</si>
  <si>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</si>
  <si>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</si>
  <si>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</si>
  <si>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</si>
  <si>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</si>
  <si>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</si>
  <si>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</si>
  <si>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</si>
  <si>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</si>
  <si>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</si>
  <si>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</si>
  <si>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</si>
  <si>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</si>
  <si>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</si>
  <si>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</si>
  <si>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</si>
  <si>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</si>
  <si>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</si>
  <si>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</si>
  <si>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</si>
  <si>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</si>
  <si>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</si>
  <si>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</si>
  <si>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</si>
  <si>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</si>
  <si>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</si>
  <si>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</si>
  <si>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</si>
  <si>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</si>
  <si>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</si>
  <si>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</si>
  <si>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</si>
  <si>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</si>
  <si>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</si>
  <si>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</si>
  <si>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</si>
  <si>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</si>
  <si>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</si>
  <si>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</si>
  <si>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</si>
  <si>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</si>
  <si>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</si>
  <si>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</si>
  <si>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</si>
  <si>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</si>
  <si>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</si>
  <si>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</si>
  <si>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</si>
  <si>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</si>
  <si>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</si>
  <si>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</si>
  <si>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</si>
  <si>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</si>
  <si>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</si>
  <si>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</si>
  <si>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</si>
  <si>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</si>
  <si>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</si>
  <si>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</si>
  <si>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</si>
  <si>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</si>
  <si>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</si>
  <si>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</si>
  <si>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</si>
  <si>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</si>
  <si>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</si>
  <si>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</si>
  <si>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</si>
  <si>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</si>
  <si>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</si>
  <si>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</si>
  <si>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</si>
  <si>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</si>
  <si>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</si>
  <si>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</si>
  <si>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</si>
  <si>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</si>
  <si>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</si>
  <si>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</si>
  <si>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</si>
  <si>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</si>
  <si>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</si>
  <si>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</si>
  <si>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</si>
  <si>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</si>
  <si>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</si>
  <si>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</si>
  <si>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</si>
  <si>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</si>
  <si>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</si>
  <si>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</si>
  <si>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</si>
  <si>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</si>
  <si>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</si>
  <si>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</si>
  <si>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</si>
  <si>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</si>
  <si>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</si>
  <si>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</si>
  <si>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</si>
  <si>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</si>
  <si>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</si>
  <si>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</si>
  <si>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</si>
  <si>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</si>
  <si>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</si>
  <si>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</si>
  <si>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</si>
  <si>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</si>
  <si>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</si>
  <si>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</si>
  <si>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</si>
  <si>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</si>
  <si>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</si>
  <si>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</si>
  <si>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Al 30 de noviembre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</si>
</sst>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1">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0"/>
      </left>
      <right style="thin">
        <color theme="0"/>
      </right>
      <top style="thin">
        <color theme="0"/>
      </top>
      <bottom style="thin">
        <color theme="0"/>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14">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0" fontId="57" fillId="2" borderId="0" xfId="0" applyFont="1" applyFill="1" applyBorder="1" applyAlignment="1">
      <alignment horizontal="center" vertical="center"/>
    </xf>
    <xf numFmtId="0" fontId="59" fillId="2" borderId="0" xfId="0" applyFont="1" applyFill="1" applyBorder="1" applyAlignment="1">
      <alignment horizontal="center" vertical="center"/>
    </xf>
    <xf numFmtId="0" fontId="58" fillId="2" borderId="0" xfId="0" applyFont="1" applyFill="1" applyBorder="1" applyAlignment="1">
      <alignment horizontal="center"/>
    </xf>
    <xf numFmtId="39" fontId="65"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39" fontId="61" fillId="0" borderId="0" xfId="8507" applyNumberFormat="1" applyFont="1" applyFill="1" applyBorder="1" applyAlignment="1">
      <alignment horizontal="center" vertical="center"/>
    </xf>
    <xf numFmtId="39" fontId="58" fillId="2" borderId="0" xfId="0" applyNumberFormat="1" applyFont="1" applyFill="1" applyAlignment="1">
      <alignment horizontal="center"/>
    </xf>
    <xf numFmtId="39" fontId="65" fillId="0" borderId="0" xfId="8507" applyNumberFormat="1" applyFont="1" applyFill="1" applyBorder="1" applyAlignment="1">
      <alignment horizontal="center" vertical="center" wrapText="1"/>
    </xf>
    <xf numFmtId="39" fontId="61" fillId="0" borderId="0" xfId="0" applyNumberFormat="1" applyFont="1" applyFill="1" applyBorder="1" applyAlignment="1">
      <alignment horizontal="center" vertical="center"/>
    </xf>
    <xf numFmtId="39" fontId="68" fillId="34" borderId="38" xfId="0"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58" fillId="2" borderId="0" xfId="0" applyNumberFormat="1" applyFont="1" applyFill="1"/>
    <xf numFmtId="0" fontId="0" fillId="0" borderId="40" xfId="0" applyBorder="1"/>
    <xf numFmtId="39" fontId="65" fillId="0" borderId="0" xfId="8507" applyNumberFormat="1"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49306</xdr:colOff>
      <xdr:row>0</xdr:row>
      <xdr:rowOff>18225</xdr:rowOff>
    </xdr:from>
    <xdr:to>
      <xdr:col>10</xdr:col>
      <xdr:colOff>79307</xdr:colOff>
      <xdr:row>52</xdr:row>
      <xdr:rowOff>12225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1075693" y="1143224"/>
          <a:ext cx="9900000" cy="7650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51"/>
  <sheetViews>
    <sheetView showGridLines="0" tabSelected="1" zoomScale="90" zoomScaleNormal="90" zoomScaleSheetLayoutView="110" workbookViewId="0"/>
  </sheetViews>
  <sheetFormatPr baseColWidth="10" defaultColWidth="11.42578125" defaultRowHeight="15"/>
  <cols>
    <col min="1" max="1" width="2.28515625" style="9" customWidth="1"/>
    <col min="2" max="2" width="50.7109375" style="9" customWidth="1"/>
    <col min="3" max="3" width="14.85546875" style="265" customWidth="1"/>
    <col min="4" max="16384" width="11.42578125" style="9"/>
  </cols>
  <sheetData>
    <row r="5" spans="2:5" ht="26.25" customHeight="1">
      <c r="B5" s="4" t="s">
        <v>177</v>
      </c>
      <c r="C5" s="263"/>
    </row>
    <row r="6" spans="2:5" ht="28.5">
      <c r="B6" s="4" t="s">
        <v>176</v>
      </c>
      <c r="C6" s="264"/>
    </row>
    <row r="7" spans="2:5" ht="18" customHeight="1" thickBot="1">
      <c r="B7" s="262" t="s">
        <v>197</v>
      </c>
      <c r="C7" s="264"/>
    </row>
    <row r="8" spans="2:5" s="16" customFormat="1" ht="7.5" customHeight="1">
      <c r="B8" s="281" t="s">
        <v>0</v>
      </c>
      <c r="C8" s="281" t="s">
        <v>178</v>
      </c>
    </row>
    <row r="9" spans="2:5" s="16" customFormat="1" ht="34.5" customHeight="1" thickBot="1">
      <c r="B9" s="282"/>
      <c r="C9" s="282"/>
    </row>
    <row r="10" spans="2:5" s="16" customFormat="1" ht="16.5" customHeight="1">
      <c r="B10" s="15"/>
      <c r="C10" s="15"/>
    </row>
    <row r="11" spans="2:5" ht="15.75">
      <c r="B11" s="19" t="s">
        <v>81</v>
      </c>
      <c r="C11" s="41"/>
    </row>
    <row r="12" spans="2:5" ht="15.75">
      <c r="B12" s="34" t="s">
        <v>13</v>
      </c>
      <c r="C12" s="266">
        <v>4.9373221532000002</v>
      </c>
      <c r="E12" s="278"/>
    </row>
    <row r="13" spans="2:5" ht="15.75">
      <c r="B13" s="34" t="s">
        <v>15</v>
      </c>
      <c r="C13" s="266">
        <v>6.3660957287999995</v>
      </c>
      <c r="E13" s="278"/>
    </row>
    <row r="14" spans="2:5" ht="15.75">
      <c r="B14" s="38" t="s">
        <v>25</v>
      </c>
      <c r="C14" s="267">
        <v>3.1720783127999996</v>
      </c>
      <c r="E14" s="278"/>
    </row>
    <row r="15" spans="2:5" ht="15.75">
      <c r="B15" s="34" t="s">
        <v>14</v>
      </c>
      <c r="C15" s="266">
        <v>1.1893844199999999</v>
      </c>
      <c r="E15" s="278"/>
    </row>
    <row r="16" spans="2:5" ht="15.75">
      <c r="B16" s="34" t="s">
        <v>16</v>
      </c>
      <c r="C16" s="266">
        <v>2.4865912967999995</v>
      </c>
      <c r="E16" s="278"/>
    </row>
    <row r="17" spans="2:5" ht="15.75">
      <c r="B17" s="34" t="s">
        <v>17</v>
      </c>
      <c r="C17" s="266">
        <v>7.6221083623999997</v>
      </c>
      <c r="E17" s="278"/>
    </row>
    <row r="18" spans="2:5" ht="15.75">
      <c r="B18" s="34" t="s">
        <v>7</v>
      </c>
      <c r="C18" s="280">
        <v>6.6605084962000003</v>
      </c>
      <c r="E18" s="278"/>
    </row>
    <row r="19" spans="2:5" ht="15.75">
      <c r="B19" s="34" t="s">
        <v>8</v>
      </c>
      <c r="C19" s="280"/>
    </row>
    <row r="20" spans="2:5" ht="15.75">
      <c r="B20" s="41" t="s">
        <v>80</v>
      </c>
      <c r="C20" s="268">
        <f>SUM(C12:C19)</f>
        <v>32.434088770199999</v>
      </c>
    </row>
    <row r="21" spans="2:5">
      <c r="C21" s="269"/>
    </row>
    <row r="22" spans="2:5" ht="15.75">
      <c r="B22" s="19" t="s">
        <v>82</v>
      </c>
      <c r="C22" s="269"/>
    </row>
    <row r="23" spans="2:5" ht="15.75">
      <c r="B23" s="34" t="s">
        <v>10</v>
      </c>
      <c r="C23" s="266">
        <v>9.387936809000001</v>
      </c>
      <c r="E23" s="278"/>
    </row>
    <row r="24" spans="2:5" ht="15.75">
      <c r="B24" s="34" t="s">
        <v>11</v>
      </c>
      <c r="C24" s="266">
        <v>7.281875459000001</v>
      </c>
      <c r="E24" s="278"/>
    </row>
    <row r="25" spans="2:5" ht="15.75">
      <c r="B25" s="34" t="s">
        <v>12</v>
      </c>
      <c r="C25" s="266">
        <v>6.3933313894000001</v>
      </c>
      <c r="E25" s="278"/>
    </row>
    <row r="26" spans="2:5" ht="15.75">
      <c r="B26" s="34" t="s">
        <v>182</v>
      </c>
      <c r="C26" s="280">
        <v>0.78988242919999996</v>
      </c>
      <c r="E26" s="278"/>
    </row>
    <row r="27" spans="2:5" ht="15.75">
      <c r="B27" s="48" t="s">
        <v>180</v>
      </c>
      <c r="C27" s="280"/>
    </row>
    <row r="28" spans="2:5" ht="15.75">
      <c r="B28" s="41" t="s">
        <v>83</v>
      </c>
      <c r="C28" s="268">
        <f>SUM(C23:C27)</f>
        <v>23.8530260866</v>
      </c>
    </row>
    <row r="29" spans="2:5" ht="15.75">
      <c r="B29" s="41"/>
      <c r="C29" s="268"/>
    </row>
    <row r="30" spans="2:5" ht="15.75">
      <c r="B30" s="19" t="s">
        <v>179</v>
      </c>
      <c r="C30" s="268"/>
    </row>
    <row r="31" spans="2:5" ht="15.75">
      <c r="B31" s="34" t="s">
        <v>181</v>
      </c>
      <c r="C31" s="266">
        <v>2.1262773099999999</v>
      </c>
      <c r="E31" s="278"/>
    </row>
    <row r="32" spans="2:5" ht="15.75">
      <c r="B32" s="34" t="s">
        <v>26</v>
      </c>
      <c r="C32" s="266">
        <v>5.7787774856</v>
      </c>
      <c r="E32" s="278"/>
    </row>
    <row r="33" spans="2:5" ht="15.75">
      <c r="B33" s="34" t="s">
        <v>23</v>
      </c>
      <c r="C33" s="266">
        <v>0.27532893701306532</v>
      </c>
      <c r="E33" s="278"/>
    </row>
    <row r="34" spans="2:5" ht="15.75">
      <c r="B34" s="34" t="s">
        <v>19</v>
      </c>
      <c r="C34" s="266">
        <v>4.5850955076140711E-2</v>
      </c>
      <c r="E34" s="278"/>
    </row>
    <row r="35" spans="2:5" ht="15.75">
      <c r="B35" s="34" t="s">
        <v>20</v>
      </c>
      <c r="C35" s="266">
        <v>0.84180598733668344</v>
      </c>
      <c r="E35" s="278"/>
    </row>
    <row r="36" spans="2:5" ht="15.75">
      <c r="B36" s="49" t="s">
        <v>187</v>
      </c>
      <c r="C36" s="266">
        <v>3.1300139324512362</v>
      </c>
      <c r="E36" s="278"/>
    </row>
    <row r="37" spans="2:5" ht="15.75">
      <c r="B37" s="49" t="s">
        <v>188</v>
      </c>
      <c r="C37" s="273">
        <v>0</v>
      </c>
      <c r="E37" s="278"/>
    </row>
    <row r="38" spans="2:5" ht="15.75">
      <c r="B38" s="49" t="s">
        <v>189</v>
      </c>
      <c r="C38" s="273">
        <v>0.80744137578693465</v>
      </c>
      <c r="E38" s="278"/>
    </row>
    <row r="39" spans="2:5" ht="15.75" customHeight="1">
      <c r="B39" s="49" t="s">
        <v>190</v>
      </c>
      <c r="C39" s="273">
        <v>0.36385071732261304</v>
      </c>
      <c r="E39" s="278"/>
    </row>
    <row r="40" spans="2:5" ht="15.75" customHeight="1">
      <c r="B40" s="49" t="s">
        <v>191</v>
      </c>
      <c r="C40" s="273">
        <v>0.6688790453989949</v>
      </c>
      <c r="E40" s="278"/>
    </row>
    <row r="41" spans="2:5" ht="15.75" customHeight="1">
      <c r="B41" s="49" t="s">
        <v>192</v>
      </c>
      <c r="C41" s="273">
        <v>0.34218187425125629</v>
      </c>
      <c r="E41" s="278"/>
    </row>
    <row r="42" spans="2:5" ht="15.75" customHeight="1">
      <c r="B42" s="49" t="s">
        <v>169</v>
      </c>
      <c r="C42" s="274">
        <v>0.21596482672562814</v>
      </c>
      <c r="E42" s="278"/>
    </row>
    <row r="43" spans="2:5" ht="15.75" customHeight="1">
      <c r="B43" s="49" t="s">
        <v>193</v>
      </c>
      <c r="C43" s="275">
        <v>0</v>
      </c>
    </row>
    <row r="44" spans="2:5" ht="15.75" customHeight="1">
      <c r="B44" s="49" t="s">
        <v>194</v>
      </c>
      <c r="C44" s="276">
        <v>0</v>
      </c>
    </row>
    <row r="45" spans="2:5" ht="15.75" customHeight="1">
      <c r="B45" s="49" t="s">
        <v>195</v>
      </c>
      <c r="C45" s="276">
        <v>0</v>
      </c>
    </row>
    <row r="46" spans="2:5" ht="15.75" customHeight="1">
      <c r="B46" s="49" t="s">
        <v>196</v>
      </c>
      <c r="C46" s="277">
        <v>0</v>
      </c>
    </row>
    <row r="47" spans="2:5" ht="33.75">
      <c r="B47" s="49" t="s">
        <v>185</v>
      </c>
      <c r="C47" s="266">
        <v>0.84133680763819096</v>
      </c>
    </row>
    <row r="48" spans="2:5" ht="144">
      <c r="B48" s="209" t="s">
        <v>186</v>
      </c>
      <c r="C48" s="270">
        <v>0.75970581748743726</v>
      </c>
    </row>
    <row r="49" spans="2:3" ht="15.75">
      <c r="B49" s="41" t="s">
        <v>184</v>
      </c>
      <c r="C49" s="268">
        <f>SUM(C31:C48)</f>
        <v>16.19741507208818</v>
      </c>
    </row>
    <row r="50" spans="2:3" ht="15.75">
      <c r="B50" s="41"/>
      <c r="C50" s="271"/>
    </row>
    <row r="51" spans="2:3" ht="21">
      <c r="B51" s="203" t="s">
        <v>183</v>
      </c>
      <c r="C51" s="272">
        <f>+C49+C28+C20</f>
        <v>72.484529928888179</v>
      </c>
    </row>
  </sheetData>
  <mergeCells count="4">
    <mergeCell ref="C18:C19"/>
    <mergeCell ref="C26:C27"/>
    <mergeCell ref="B8:B9"/>
    <mergeCell ref="C8:C9"/>
  </mergeCells>
  <printOptions horizontalCentered="1"/>
  <pageMargins left="0" right="0" top="0" bottom="0" header="0" footer="0"/>
  <pageSetup paperSize="17" scale="75"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8" t="s">
        <v>117</v>
      </c>
      <c r="C3" s="298"/>
      <c r="D3" s="298"/>
      <c r="E3" s="298"/>
      <c r="F3" s="298"/>
      <c r="G3" s="298"/>
      <c r="H3" s="298"/>
      <c r="I3" s="298"/>
      <c r="J3" s="298"/>
      <c r="K3" s="298"/>
      <c r="L3" s="298"/>
      <c r="M3" s="298"/>
      <c r="N3" s="298"/>
      <c r="O3" s="298"/>
    </row>
    <row r="4" spans="1:15" ht="15" customHeight="1">
      <c r="B4" s="302" t="s">
        <v>94</v>
      </c>
      <c r="C4" s="308" t="s">
        <v>95</v>
      </c>
      <c r="D4" s="309"/>
      <c r="E4" s="309"/>
      <c r="F4" s="309"/>
      <c r="G4" s="309"/>
      <c r="H4" s="309"/>
      <c r="I4" s="309"/>
      <c r="J4" s="309"/>
      <c r="K4" s="309"/>
      <c r="L4" s="309"/>
      <c r="M4" s="309"/>
      <c r="N4" s="309"/>
      <c r="O4" s="310"/>
    </row>
    <row r="5" spans="1:15" ht="15.75" thickBot="1">
      <c r="B5" s="30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8" t="s">
        <v>139</v>
      </c>
      <c r="C28" s="298"/>
      <c r="D28" s="298"/>
      <c r="E28" s="298"/>
      <c r="F28" s="298"/>
      <c r="G28" s="298"/>
      <c r="H28" s="298"/>
      <c r="I28" s="298"/>
      <c r="J28" s="298"/>
      <c r="K28" s="298"/>
      <c r="L28" s="298"/>
      <c r="M28" s="298"/>
      <c r="N28" s="298"/>
      <c r="O28" s="298"/>
    </row>
    <row r="29" spans="1:15">
      <c r="B29" s="311" t="s">
        <v>94</v>
      </c>
      <c r="C29" s="312" t="s">
        <v>95</v>
      </c>
      <c r="D29" s="313"/>
      <c r="E29" s="313"/>
      <c r="F29" s="313"/>
      <c r="G29" s="313"/>
      <c r="H29" s="313"/>
      <c r="I29" s="313"/>
      <c r="J29" s="313"/>
      <c r="K29" s="313"/>
      <c r="L29" s="313"/>
      <c r="M29" s="313"/>
      <c r="N29" s="313"/>
      <c r="O29" s="313"/>
    </row>
    <row r="30" spans="1:15" ht="15.75" thickBot="1">
      <c r="B30" s="30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81" t="s">
        <v>0</v>
      </c>
      <c r="C5" s="51"/>
      <c r="D5" s="292" t="s">
        <v>76</v>
      </c>
      <c r="E5" s="292"/>
      <c r="F5" s="292"/>
      <c r="G5" s="51"/>
      <c r="H5" s="294" t="s">
        <v>78</v>
      </c>
      <c r="I5" s="294"/>
      <c r="J5" s="294"/>
      <c r="K5" s="294"/>
      <c r="L5" s="294"/>
      <c r="M5" s="51"/>
      <c r="N5" s="294" t="s">
        <v>79</v>
      </c>
      <c r="O5" s="294"/>
    </row>
    <row r="6" spans="2:15" s="16" customFormat="1" ht="72" customHeight="1" thickBot="1">
      <c r="B6" s="282"/>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95">
        <v>5.2</v>
      </c>
      <c r="E11" s="295">
        <v>7.6</v>
      </c>
      <c r="F11" s="296">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95"/>
      <c r="E12" s="295"/>
      <c r="F12" s="296">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95"/>
      <c r="E13" s="295"/>
      <c r="F13" s="296">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90">
        <v>5.3</v>
      </c>
      <c r="E15" s="290">
        <v>1.87</v>
      </c>
      <c r="F15" s="291">
        <f t="shared" si="1"/>
        <v>7.17</v>
      </c>
      <c r="G15" s="35"/>
      <c r="H15" s="288">
        <v>7900</v>
      </c>
      <c r="I15" s="288"/>
      <c r="J15" s="287">
        <f t="shared" si="0"/>
        <v>7900</v>
      </c>
      <c r="K15" s="288"/>
      <c r="L15" s="289"/>
      <c r="M15" s="169"/>
      <c r="N15" s="290">
        <v>0.60398108858307853</v>
      </c>
      <c r="O15" s="290">
        <v>5.43</v>
      </c>
    </row>
    <row r="16" spans="2:15" ht="15.75" outlineLevel="1">
      <c r="B16" s="34" t="s">
        <v>8</v>
      </c>
      <c r="C16" s="34"/>
      <c r="D16" s="290"/>
      <c r="E16" s="290"/>
      <c r="F16" s="291">
        <f t="shared" si="1"/>
        <v>0</v>
      </c>
      <c r="G16" s="35"/>
      <c r="H16" s="288"/>
      <c r="I16" s="288"/>
      <c r="J16" s="287"/>
      <c r="K16" s="288"/>
      <c r="L16" s="289"/>
      <c r="M16" s="169"/>
      <c r="N16" s="290"/>
      <c r="O16" s="290"/>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90">
        <v>4.7</v>
      </c>
      <c r="E24" s="290">
        <v>0.51</v>
      </c>
      <c r="F24" s="291">
        <f t="shared" si="3"/>
        <v>5.21</v>
      </c>
      <c r="G24" s="35"/>
      <c r="H24" s="288">
        <v>7450</v>
      </c>
      <c r="I24" s="288"/>
      <c r="J24" s="287">
        <f>+SUM(H24:I24)</f>
        <v>7450</v>
      </c>
      <c r="K24" s="288"/>
      <c r="L24" s="289"/>
      <c r="M24" s="169"/>
      <c r="N24" s="290">
        <v>1.4049788628690452</v>
      </c>
      <c r="O24" s="290">
        <v>4.51</v>
      </c>
    </row>
    <row r="25" spans="2:15" ht="15.75" outlineLevel="1">
      <c r="B25" s="48" t="s">
        <v>4</v>
      </c>
      <c r="C25" s="48"/>
      <c r="D25" s="290"/>
      <c r="E25" s="290"/>
      <c r="F25" s="291">
        <f t="shared" si="3"/>
        <v>0</v>
      </c>
      <c r="G25" s="35"/>
      <c r="H25" s="288"/>
      <c r="I25" s="288"/>
      <c r="J25" s="287"/>
      <c r="K25" s="288"/>
      <c r="L25" s="289"/>
      <c r="M25" s="169"/>
      <c r="N25" s="290"/>
      <c r="O25" s="290"/>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90">
        <v>1.68</v>
      </c>
      <c r="O61" s="167">
        <v>0.74</v>
      </c>
    </row>
    <row r="62" spans="2:15" ht="15.75">
      <c r="B62" s="34" t="s">
        <v>33</v>
      </c>
      <c r="C62" s="34"/>
      <c r="D62" s="167">
        <v>0.33</v>
      </c>
      <c r="E62" s="167"/>
      <c r="F62" s="170">
        <f t="shared" si="11"/>
        <v>0.33</v>
      </c>
      <c r="G62" s="35"/>
      <c r="H62" s="168">
        <v>225</v>
      </c>
      <c r="I62" s="168"/>
      <c r="J62" s="166">
        <f t="shared" si="10"/>
        <v>225</v>
      </c>
      <c r="K62" s="168"/>
      <c r="L62" s="167"/>
      <c r="M62" s="167"/>
      <c r="N62" s="290"/>
      <c r="O62" s="167">
        <v>0.71</v>
      </c>
    </row>
    <row r="63" spans="2:15" ht="15.75">
      <c r="B63" s="34" t="s">
        <v>34</v>
      </c>
      <c r="C63" s="34"/>
      <c r="D63" s="167">
        <v>0.51</v>
      </c>
      <c r="E63" s="167"/>
      <c r="F63" s="170">
        <f t="shared" si="11"/>
        <v>0.51</v>
      </c>
      <c r="G63" s="35"/>
      <c r="H63" s="168">
        <v>300</v>
      </c>
      <c r="I63" s="168"/>
      <c r="J63" s="166">
        <f t="shared" si="10"/>
        <v>300</v>
      </c>
      <c r="K63" s="168"/>
      <c r="L63" s="167"/>
      <c r="M63" s="167"/>
      <c r="N63" s="290"/>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90"/>
      <c r="O64" s="167">
        <v>0.68</v>
      </c>
    </row>
    <row r="65" spans="2:15" ht="15.75">
      <c r="B65" s="34" t="s">
        <v>36</v>
      </c>
      <c r="C65" s="34"/>
      <c r="D65" s="167">
        <v>0.34</v>
      </c>
      <c r="E65" s="167"/>
      <c r="F65" s="170">
        <f t="shared" si="11"/>
        <v>0.34</v>
      </c>
      <c r="G65" s="35"/>
      <c r="H65" s="168">
        <v>180</v>
      </c>
      <c r="I65" s="168"/>
      <c r="J65" s="166">
        <f t="shared" si="10"/>
        <v>180</v>
      </c>
      <c r="K65" s="168"/>
      <c r="L65" s="167"/>
      <c r="M65" s="167"/>
      <c r="N65" s="290"/>
      <c r="O65" s="167">
        <v>0.66</v>
      </c>
    </row>
    <row r="66" spans="2:15" ht="15.75">
      <c r="B66" s="34" t="s">
        <v>37</v>
      </c>
      <c r="C66" s="34"/>
      <c r="D66" s="167">
        <v>0.18</v>
      </c>
      <c r="E66" s="167"/>
      <c r="F66" s="170">
        <f t="shared" si="11"/>
        <v>0.18</v>
      </c>
      <c r="G66" s="35"/>
      <c r="H66" s="168">
        <v>120</v>
      </c>
      <c r="I66" s="168"/>
      <c r="J66" s="166">
        <f t="shared" si="10"/>
        <v>120</v>
      </c>
      <c r="K66" s="168"/>
      <c r="L66" s="167"/>
      <c r="M66" s="167"/>
      <c r="N66" s="290"/>
      <c r="O66" s="167">
        <v>0.27</v>
      </c>
    </row>
    <row r="67" spans="2:15" ht="15.75">
      <c r="B67" s="34" t="s">
        <v>38</v>
      </c>
      <c r="C67" s="34"/>
      <c r="D67" s="167">
        <v>0.26</v>
      </c>
      <c r="E67" s="167"/>
      <c r="F67" s="170">
        <f t="shared" si="11"/>
        <v>0.26</v>
      </c>
      <c r="G67" s="35"/>
      <c r="H67" s="168">
        <v>120</v>
      </c>
      <c r="I67" s="168"/>
      <c r="J67" s="166">
        <f t="shared" si="10"/>
        <v>120</v>
      </c>
      <c r="K67" s="168"/>
      <c r="L67" s="167"/>
      <c r="M67" s="167"/>
      <c r="N67" s="290"/>
      <c r="O67" s="167">
        <v>0.15</v>
      </c>
    </row>
    <row r="68" spans="2:15" ht="15.75">
      <c r="B68" s="34" t="s">
        <v>39</v>
      </c>
      <c r="C68" s="34"/>
      <c r="D68" s="167">
        <v>0.67</v>
      </c>
      <c r="E68" s="167"/>
      <c r="F68" s="170">
        <f t="shared" si="11"/>
        <v>0.67</v>
      </c>
      <c r="G68" s="35"/>
      <c r="H68" s="168">
        <v>225</v>
      </c>
      <c r="I68" s="168"/>
      <c r="J68" s="166">
        <f t="shared" si="10"/>
        <v>225</v>
      </c>
      <c r="K68" s="168"/>
      <c r="L68" s="167"/>
      <c r="M68" s="167"/>
      <c r="N68" s="290"/>
      <c r="O68" s="167">
        <v>0.65</v>
      </c>
    </row>
    <row r="69" spans="2:15" ht="15.75">
      <c r="B69" s="34" t="s">
        <v>40</v>
      </c>
      <c r="C69" s="34"/>
      <c r="D69" s="167">
        <v>1</v>
      </c>
      <c r="E69" s="167"/>
      <c r="F69" s="170">
        <f t="shared" si="11"/>
        <v>1</v>
      </c>
      <c r="G69" s="35"/>
      <c r="H69" s="168">
        <v>255</v>
      </c>
      <c r="I69" s="168"/>
      <c r="J69" s="166">
        <f t="shared" si="10"/>
        <v>255</v>
      </c>
      <c r="K69" s="168"/>
      <c r="L69" s="167"/>
      <c r="M69" s="167"/>
      <c r="N69" s="290"/>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showGridLines="0" zoomScaleNormal="100" zoomScaleSheetLayoutView="85" workbookViewId="0">
      <selection activeCell="M16" sqref="M16"/>
    </sheetView>
  </sheetViews>
  <sheetFormatPr baseColWidth="10" defaultRowHeight="15"/>
  <sheetData>
    <row r="1" spans="1:12">
      <c r="A1" s="279"/>
      <c r="B1" s="279"/>
      <c r="C1" s="279"/>
      <c r="D1" s="279"/>
      <c r="E1" s="279"/>
      <c r="F1" s="279"/>
      <c r="G1" s="279"/>
      <c r="H1" s="279"/>
      <c r="I1" s="279"/>
      <c r="J1" s="279"/>
      <c r="K1" s="279"/>
      <c r="L1" s="279"/>
    </row>
    <row r="2" spans="1:12">
      <c r="A2" s="279"/>
      <c r="B2" s="279"/>
      <c r="C2" s="279"/>
      <c r="D2" s="279"/>
      <c r="E2" s="279"/>
      <c r="F2" s="279"/>
      <c r="G2" s="279"/>
      <c r="H2" s="279"/>
      <c r="I2" s="279"/>
      <c r="J2" s="279"/>
      <c r="K2" s="279"/>
      <c r="L2" s="279"/>
    </row>
    <row r="3" spans="1:12">
      <c r="A3" s="279"/>
      <c r="B3" s="279"/>
      <c r="C3" s="279"/>
      <c r="D3" s="279"/>
      <c r="E3" s="279"/>
      <c r="F3" s="279"/>
      <c r="G3" s="279"/>
      <c r="H3" s="279"/>
      <c r="I3" s="279"/>
      <c r="J3" s="279"/>
      <c r="K3" s="279"/>
      <c r="L3" s="279"/>
    </row>
    <row r="4" spans="1:12">
      <c r="A4" s="279"/>
      <c r="B4" s="279"/>
      <c r="C4" s="279"/>
      <c r="D4" s="279"/>
      <c r="E4" s="279"/>
      <c r="F4" s="279"/>
      <c r="G4" s="279"/>
      <c r="H4" s="279"/>
      <c r="I4" s="279"/>
      <c r="J4" s="279"/>
      <c r="K4" s="279"/>
      <c r="L4" s="279"/>
    </row>
    <row r="5" spans="1:12">
      <c r="A5" s="279"/>
      <c r="B5" s="279"/>
      <c r="C5" s="279"/>
      <c r="D5" s="279"/>
      <c r="E5" s="279"/>
      <c r="F5" s="279"/>
      <c r="G5" s="279"/>
      <c r="H5" s="279"/>
      <c r="I5" s="279"/>
      <c r="J5" s="279"/>
      <c r="K5" s="279"/>
      <c r="L5" s="279"/>
    </row>
    <row r="6" spans="1:12">
      <c r="A6" s="279"/>
      <c r="B6" s="279"/>
      <c r="C6" s="279"/>
      <c r="D6" s="279"/>
      <c r="E6" s="279"/>
      <c r="F6" s="279"/>
      <c r="G6" s="279"/>
      <c r="H6" s="279"/>
      <c r="I6" s="279"/>
      <c r="J6" s="279"/>
      <c r="K6" s="279"/>
      <c r="L6" s="279"/>
    </row>
    <row r="7" spans="1:12">
      <c r="A7" s="279"/>
      <c r="B7" s="279"/>
      <c r="C7" s="279"/>
      <c r="D7" s="279"/>
      <c r="E7" s="279"/>
      <c r="F7" s="279"/>
      <c r="G7" s="279"/>
      <c r="H7" s="279"/>
      <c r="I7" s="279"/>
      <c r="J7" s="279"/>
      <c r="K7" s="279"/>
      <c r="L7" s="279"/>
    </row>
    <row r="8" spans="1:12">
      <c r="A8" s="279"/>
      <c r="B8" s="279"/>
      <c r="C8" s="279"/>
      <c r="D8" s="279"/>
      <c r="E8" s="279"/>
      <c r="F8" s="279"/>
      <c r="G8" s="279"/>
      <c r="H8" s="279"/>
      <c r="I8" s="279"/>
      <c r="J8" s="279"/>
      <c r="K8" s="279"/>
      <c r="L8" s="279"/>
    </row>
    <row r="9" spans="1:12">
      <c r="A9" s="279"/>
      <c r="B9" s="279"/>
      <c r="C9" s="279"/>
      <c r="D9" s="279"/>
      <c r="E9" s="279"/>
      <c r="F9" s="279"/>
      <c r="G9" s="279"/>
      <c r="H9" s="279"/>
      <c r="I9" s="279"/>
      <c r="J9" s="279"/>
      <c r="K9" s="279"/>
      <c r="L9" s="279"/>
    </row>
    <row r="10" spans="1:12">
      <c r="A10" s="279"/>
      <c r="B10" s="279"/>
      <c r="C10" s="279"/>
      <c r="D10" s="279"/>
      <c r="E10" s="279"/>
      <c r="F10" s="279"/>
      <c r="G10" s="279"/>
      <c r="H10" s="279"/>
      <c r="I10" s="279"/>
      <c r="J10" s="279"/>
      <c r="K10" s="279"/>
      <c r="L10" s="279"/>
    </row>
    <row r="11" spans="1:12">
      <c r="A11" s="279"/>
      <c r="B11" s="279"/>
      <c r="C11" s="279"/>
      <c r="D11" s="279"/>
      <c r="E11" s="279"/>
      <c r="F11" s="279"/>
      <c r="G11" s="279"/>
      <c r="H11" s="279"/>
      <c r="I11" s="279"/>
      <c r="J11" s="279"/>
      <c r="K11" s="279"/>
      <c r="L11" s="279"/>
    </row>
    <row r="12" spans="1:12">
      <c r="A12" s="279"/>
      <c r="B12" s="279"/>
      <c r="C12" s="279"/>
      <c r="D12" s="279"/>
      <c r="E12" s="279"/>
      <c r="F12" s="279"/>
      <c r="G12" s="279"/>
      <c r="H12" s="279"/>
      <c r="I12" s="279"/>
      <c r="J12" s="279"/>
      <c r="K12" s="279"/>
      <c r="L12" s="279"/>
    </row>
    <row r="13" spans="1:12">
      <c r="A13" s="279"/>
      <c r="B13" s="279"/>
      <c r="C13" s="279"/>
      <c r="D13" s="279"/>
      <c r="E13" s="279"/>
      <c r="F13" s="279"/>
      <c r="G13" s="279"/>
      <c r="H13" s="279"/>
      <c r="I13" s="279"/>
      <c r="J13" s="279"/>
      <c r="K13" s="279"/>
      <c r="L13" s="279"/>
    </row>
    <row r="14" spans="1:12">
      <c r="A14" s="279"/>
      <c r="B14" s="279"/>
      <c r="C14" s="279"/>
      <c r="D14" s="279"/>
      <c r="E14" s="279"/>
      <c r="F14" s="279"/>
      <c r="G14" s="279"/>
      <c r="H14" s="279"/>
      <c r="I14" s="279"/>
      <c r="J14" s="279"/>
      <c r="K14" s="279"/>
      <c r="L14" s="279"/>
    </row>
    <row r="15" spans="1:12">
      <c r="A15" s="279"/>
      <c r="B15" s="279"/>
      <c r="C15" s="279"/>
      <c r="D15" s="279"/>
      <c r="E15" s="279"/>
      <c r="F15" s="279"/>
      <c r="G15" s="279"/>
      <c r="H15" s="279"/>
      <c r="I15" s="279"/>
      <c r="J15" s="279"/>
      <c r="K15" s="279"/>
      <c r="L15" s="279"/>
    </row>
    <row r="16" spans="1:12">
      <c r="A16" s="279"/>
      <c r="B16" s="279"/>
      <c r="C16" s="279"/>
      <c r="D16" s="279"/>
      <c r="E16" s="279"/>
      <c r="F16" s="279"/>
      <c r="G16" s="279"/>
      <c r="H16" s="279"/>
      <c r="I16" s="279"/>
      <c r="J16" s="279"/>
      <c r="K16" s="279"/>
      <c r="L16" s="279"/>
    </row>
    <row r="17" spans="1:12">
      <c r="A17" s="279"/>
      <c r="B17" s="279"/>
      <c r="C17" s="279"/>
      <c r="D17" s="279"/>
      <c r="E17" s="279"/>
      <c r="F17" s="279"/>
      <c r="G17" s="279"/>
      <c r="H17" s="279"/>
      <c r="I17" s="279"/>
      <c r="J17" s="279"/>
      <c r="K17" s="279"/>
      <c r="L17" s="279"/>
    </row>
    <row r="18" spans="1:12">
      <c r="A18" s="279"/>
      <c r="B18" s="279"/>
      <c r="C18" s="279"/>
      <c r="D18" s="279"/>
      <c r="E18" s="279"/>
      <c r="F18" s="279"/>
      <c r="G18" s="279"/>
      <c r="H18" s="279"/>
      <c r="I18" s="279"/>
      <c r="J18" s="279"/>
      <c r="K18" s="279"/>
      <c r="L18" s="279"/>
    </row>
    <row r="19" spans="1:12">
      <c r="A19" s="279"/>
      <c r="B19" s="279"/>
      <c r="C19" s="279"/>
      <c r="D19" s="279"/>
      <c r="E19" s="279"/>
      <c r="F19" s="279"/>
      <c r="G19" s="279"/>
      <c r="H19" s="279"/>
      <c r="I19" s="279"/>
      <c r="J19" s="279"/>
      <c r="K19" s="279"/>
      <c r="L19" s="279"/>
    </row>
    <row r="20" spans="1:12">
      <c r="A20" s="279"/>
      <c r="B20" s="279"/>
      <c r="C20" s="279"/>
      <c r="D20" s="279"/>
      <c r="E20" s="279"/>
      <c r="F20" s="279"/>
      <c r="G20" s="279"/>
      <c r="H20" s="279"/>
      <c r="I20" s="279"/>
      <c r="J20" s="279"/>
      <c r="K20" s="279"/>
      <c r="L20" s="279"/>
    </row>
    <row r="21" spans="1:12">
      <c r="A21" s="279"/>
      <c r="B21" s="279"/>
      <c r="C21" s="279"/>
      <c r="D21" s="279"/>
      <c r="E21" s="279"/>
      <c r="F21" s="279"/>
      <c r="G21" s="279"/>
      <c r="H21" s="279"/>
      <c r="I21" s="279"/>
      <c r="J21" s="279"/>
      <c r="K21" s="279"/>
      <c r="L21" s="279"/>
    </row>
    <row r="22" spans="1:12">
      <c r="A22" s="279"/>
      <c r="B22" s="279"/>
      <c r="C22" s="279"/>
      <c r="D22" s="279"/>
      <c r="E22" s="279"/>
      <c r="F22" s="279"/>
      <c r="G22" s="279"/>
      <c r="H22" s="279"/>
      <c r="I22" s="279"/>
      <c r="J22" s="279"/>
      <c r="K22" s="279"/>
      <c r="L22" s="279"/>
    </row>
    <row r="23" spans="1:12">
      <c r="A23" s="279"/>
      <c r="B23" s="279"/>
      <c r="C23" s="279"/>
      <c r="D23" s="279"/>
      <c r="E23" s="279"/>
      <c r="F23" s="279"/>
      <c r="G23" s="279"/>
      <c r="H23" s="279"/>
      <c r="I23" s="279"/>
      <c r="J23" s="279"/>
      <c r="K23" s="279"/>
      <c r="L23" s="279"/>
    </row>
    <row r="24" spans="1:12">
      <c r="A24" s="279"/>
      <c r="B24" s="279"/>
      <c r="C24" s="279"/>
      <c r="D24" s="279"/>
      <c r="E24" s="279"/>
      <c r="F24" s="279"/>
      <c r="G24" s="279"/>
      <c r="H24" s="279"/>
      <c r="I24" s="279"/>
      <c r="J24" s="279"/>
      <c r="K24" s="279"/>
      <c r="L24" s="279"/>
    </row>
    <row r="25" spans="1:12">
      <c r="A25" s="279"/>
      <c r="B25" s="279"/>
      <c r="C25" s="279"/>
      <c r="D25" s="279"/>
      <c r="E25" s="279"/>
      <c r="F25" s="279"/>
      <c r="G25" s="279"/>
      <c r="H25" s="279"/>
      <c r="I25" s="279"/>
      <c r="J25" s="279"/>
      <c r="K25" s="279"/>
      <c r="L25" s="279"/>
    </row>
    <row r="26" spans="1:12">
      <c r="A26" s="279"/>
      <c r="B26" s="279"/>
      <c r="C26" s="279"/>
      <c r="D26" s="279"/>
      <c r="E26" s="279"/>
      <c r="F26" s="279"/>
      <c r="G26" s="279"/>
      <c r="H26" s="279"/>
      <c r="I26" s="279"/>
      <c r="J26" s="279"/>
      <c r="K26" s="279"/>
      <c r="L26" s="279"/>
    </row>
    <row r="27" spans="1:12">
      <c r="A27" s="279"/>
      <c r="B27" s="279"/>
      <c r="C27" s="279"/>
      <c r="D27" s="279"/>
      <c r="E27" s="279"/>
      <c r="F27" s="279"/>
      <c r="G27" s="279"/>
      <c r="H27" s="279"/>
      <c r="I27" s="279"/>
      <c r="J27" s="279"/>
      <c r="K27" s="279"/>
      <c r="L27" s="279"/>
    </row>
    <row r="28" spans="1:12">
      <c r="A28" s="279"/>
      <c r="B28" s="279"/>
      <c r="C28" s="279"/>
      <c r="D28" s="279"/>
      <c r="E28" s="279"/>
      <c r="F28" s="279"/>
      <c r="G28" s="279"/>
      <c r="H28" s="279"/>
      <c r="I28" s="279"/>
      <c r="J28" s="279"/>
      <c r="K28" s="279"/>
      <c r="L28" s="279"/>
    </row>
    <row r="29" spans="1:12">
      <c r="A29" s="279"/>
      <c r="B29" s="279"/>
      <c r="C29" s="279"/>
      <c r="D29" s="279"/>
      <c r="E29" s="279"/>
      <c r="F29" s="279"/>
      <c r="G29" s="279"/>
      <c r="H29" s="279"/>
      <c r="I29" s="279"/>
      <c r="J29" s="279"/>
      <c r="K29" s="279"/>
      <c r="L29" s="279"/>
    </row>
    <row r="30" spans="1:12">
      <c r="A30" s="279"/>
      <c r="B30" s="279"/>
      <c r="C30" s="279"/>
      <c r="D30" s="279"/>
      <c r="E30" s="279"/>
      <c r="F30" s="279"/>
      <c r="G30" s="279"/>
      <c r="H30" s="279"/>
      <c r="I30" s="279"/>
      <c r="J30" s="279"/>
      <c r="K30" s="279"/>
      <c r="L30" s="279"/>
    </row>
    <row r="31" spans="1:12">
      <c r="A31" s="279"/>
      <c r="B31" s="279"/>
      <c r="C31" s="279"/>
      <c r="D31" s="279"/>
      <c r="E31" s="279"/>
      <c r="F31" s="279"/>
      <c r="G31" s="279"/>
      <c r="H31" s="279"/>
      <c r="I31" s="279"/>
      <c r="J31" s="279"/>
      <c r="K31" s="279"/>
      <c r="L31" s="279"/>
    </row>
    <row r="32" spans="1:12">
      <c r="A32" s="279"/>
      <c r="B32" s="279"/>
      <c r="C32" s="279"/>
      <c r="D32" s="279"/>
      <c r="E32" s="279"/>
      <c r="F32" s="279"/>
      <c r="G32" s="279"/>
      <c r="H32" s="279"/>
      <c r="I32" s="279"/>
      <c r="J32" s="279"/>
      <c r="K32" s="279"/>
      <c r="L32" s="279"/>
    </row>
    <row r="33" spans="1:12">
      <c r="A33" s="279"/>
      <c r="B33" s="279"/>
      <c r="C33" s="279"/>
      <c r="D33" s="279"/>
      <c r="E33" s="279"/>
      <c r="F33" s="279"/>
      <c r="G33" s="279"/>
      <c r="H33" s="279"/>
      <c r="I33" s="279"/>
      <c r="J33" s="279"/>
      <c r="K33" s="279"/>
      <c r="L33" s="279"/>
    </row>
    <row r="34" spans="1:12">
      <c r="A34" s="279"/>
      <c r="B34" s="279"/>
      <c r="C34" s="279"/>
      <c r="D34" s="279"/>
      <c r="E34" s="279"/>
      <c r="F34" s="279"/>
      <c r="G34" s="279"/>
      <c r="H34" s="279"/>
      <c r="I34" s="279"/>
      <c r="J34" s="279"/>
      <c r="K34" s="279"/>
      <c r="L34" s="279"/>
    </row>
    <row r="35" spans="1:12">
      <c r="A35" s="279"/>
      <c r="B35" s="279"/>
      <c r="C35" s="279"/>
      <c r="D35" s="279"/>
      <c r="E35" s="279"/>
      <c r="F35" s="279"/>
      <c r="G35" s="279"/>
      <c r="H35" s="279"/>
      <c r="I35" s="279"/>
      <c r="J35" s="279"/>
      <c r="K35" s="279"/>
      <c r="L35" s="279"/>
    </row>
    <row r="36" spans="1:12">
      <c r="A36" s="279"/>
      <c r="B36" s="279"/>
      <c r="C36" s="279"/>
      <c r="D36" s="279"/>
      <c r="E36" s="279"/>
      <c r="F36" s="279"/>
      <c r="G36" s="279"/>
      <c r="H36" s="279"/>
      <c r="I36" s="279"/>
      <c r="J36" s="279"/>
      <c r="K36" s="279"/>
      <c r="L36" s="279"/>
    </row>
    <row r="37" spans="1:12">
      <c r="A37" s="279"/>
      <c r="B37" s="279"/>
      <c r="C37" s="279"/>
      <c r="D37" s="279"/>
      <c r="E37" s="279"/>
      <c r="F37" s="279"/>
      <c r="G37" s="279"/>
      <c r="H37" s="279"/>
      <c r="I37" s="279"/>
      <c r="J37" s="279"/>
      <c r="K37" s="279"/>
      <c r="L37" s="279"/>
    </row>
    <row r="38" spans="1:12">
      <c r="A38" s="279"/>
      <c r="B38" s="279"/>
      <c r="C38" s="279"/>
      <c r="D38" s="279"/>
      <c r="E38" s="279"/>
      <c r="F38" s="279"/>
      <c r="G38" s="279"/>
      <c r="H38" s="279"/>
      <c r="I38" s="279"/>
      <c r="J38" s="279"/>
      <c r="K38" s="279"/>
      <c r="L38" s="279"/>
    </row>
    <row r="39" spans="1:12">
      <c r="A39" s="279"/>
      <c r="B39" s="279"/>
      <c r="C39" s="279"/>
      <c r="D39" s="279"/>
      <c r="E39" s="279"/>
      <c r="F39" s="279"/>
      <c r="G39" s="279"/>
      <c r="H39" s="279"/>
      <c r="I39" s="279"/>
      <c r="J39" s="279"/>
      <c r="K39" s="279"/>
      <c r="L39" s="279"/>
    </row>
    <row r="40" spans="1:12">
      <c r="A40" s="279"/>
      <c r="B40" s="279"/>
      <c r="C40" s="279"/>
      <c r="D40" s="279"/>
      <c r="E40" s="279"/>
      <c r="F40" s="279"/>
      <c r="G40" s="279"/>
      <c r="H40" s="279"/>
      <c r="I40" s="279"/>
      <c r="J40" s="279"/>
      <c r="K40" s="279"/>
      <c r="L40" s="279"/>
    </row>
    <row r="41" spans="1:12">
      <c r="A41" s="279"/>
      <c r="B41" s="279"/>
      <c r="C41" s="279"/>
      <c r="D41" s="279"/>
      <c r="E41" s="279"/>
      <c r="F41" s="279"/>
      <c r="G41" s="279"/>
      <c r="H41" s="279"/>
      <c r="I41" s="279"/>
      <c r="J41" s="279"/>
      <c r="K41" s="279"/>
      <c r="L41" s="279"/>
    </row>
    <row r="42" spans="1:12">
      <c r="A42" s="279"/>
      <c r="B42" s="279"/>
      <c r="C42" s="279"/>
      <c r="D42" s="279"/>
      <c r="E42" s="279"/>
      <c r="F42" s="279"/>
      <c r="G42" s="279"/>
      <c r="H42" s="279"/>
      <c r="I42" s="279"/>
      <c r="J42" s="279"/>
      <c r="K42" s="279"/>
      <c r="L42" s="279"/>
    </row>
    <row r="43" spans="1:12">
      <c r="A43" s="279"/>
      <c r="B43" s="279"/>
      <c r="C43" s="279"/>
      <c r="D43" s="279"/>
      <c r="E43" s="279"/>
      <c r="F43" s="279"/>
      <c r="G43" s="279"/>
      <c r="H43" s="279"/>
      <c r="I43" s="279"/>
      <c r="J43" s="279"/>
      <c r="K43" s="279"/>
      <c r="L43" s="279"/>
    </row>
    <row r="44" spans="1:12">
      <c r="A44" s="279"/>
      <c r="B44" s="279"/>
      <c r="C44" s="279"/>
      <c r="D44" s="279"/>
      <c r="E44" s="279"/>
      <c r="F44" s="279"/>
      <c r="G44" s="279"/>
      <c r="H44" s="279"/>
      <c r="I44" s="279"/>
      <c r="J44" s="279"/>
      <c r="K44" s="279"/>
      <c r="L44" s="279"/>
    </row>
    <row r="45" spans="1:12">
      <c r="A45" s="279"/>
      <c r="B45" s="279"/>
      <c r="C45" s="279"/>
      <c r="D45" s="279"/>
      <c r="E45" s="279"/>
      <c r="F45" s="279"/>
      <c r="G45" s="279"/>
      <c r="H45" s="279"/>
      <c r="I45" s="279"/>
      <c r="J45" s="279"/>
      <c r="K45" s="279"/>
      <c r="L45" s="279"/>
    </row>
    <row r="46" spans="1:12">
      <c r="A46" s="279"/>
      <c r="B46" s="279"/>
      <c r="C46" s="279"/>
      <c r="D46" s="279"/>
      <c r="E46" s="279"/>
      <c r="F46" s="279"/>
      <c r="G46" s="279"/>
      <c r="H46" s="279"/>
      <c r="I46" s="279"/>
      <c r="J46" s="279"/>
      <c r="K46" s="279"/>
      <c r="L46" s="279"/>
    </row>
    <row r="47" spans="1:12">
      <c r="A47" s="279"/>
      <c r="B47" s="279"/>
      <c r="C47" s="279"/>
      <c r="D47" s="279"/>
      <c r="E47" s="279"/>
      <c r="F47" s="279"/>
      <c r="G47" s="279"/>
      <c r="H47" s="279"/>
      <c r="I47" s="279"/>
      <c r="J47" s="279"/>
      <c r="K47" s="279"/>
      <c r="L47" s="279"/>
    </row>
    <row r="48" spans="1:12">
      <c r="A48" s="279"/>
      <c r="B48" s="279"/>
      <c r="C48" s="279"/>
      <c r="D48" s="279"/>
      <c r="E48" s="279"/>
      <c r="F48" s="279"/>
      <c r="G48" s="279"/>
      <c r="H48" s="279"/>
      <c r="I48" s="279"/>
      <c r="J48" s="279"/>
      <c r="K48" s="279"/>
      <c r="L48" s="279"/>
    </row>
    <row r="49" spans="1:12">
      <c r="A49" s="279"/>
      <c r="B49" s="279"/>
      <c r="C49" s="279"/>
      <c r="D49" s="279"/>
      <c r="E49" s="279"/>
      <c r="F49" s="279"/>
      <c r="G49" s="279"/>
      <c r="H49" s="279"/>
      <c r="I49" s="279"/>
      <c r="J49" s="279"/>
      <c r="K49" s="279"/>
      <c r="L49" s="279"/>
    </row>
    <row r="50" spans="1:12">
      <c r="A50" s="279"/>
      <c r="B50" s="279"/>
      <c r="C50" s="279"/>
      <c r="D50" s="279"/>
      <c r="E50" s="279"/>
      <c r="F50" s="279"/>
      <c r="G50" s="279"/>
      <c r="H50" s="279"/>
      <c r="I50" s="279"/>
      <c r="J50" s="279"/>
      <c r="K50" s="279"/>
      <c r="L50" s="279"/>
    </row>
    <row r="51" spans="1:12">
      <c r="A51" s="279"/>
      <c r="B51" s="279"/>
      <c r="C51" s="279"/>
      <c r="D51" s="279"/>
      <c r="E51" s="279"/>
      <c r="F51" s="279"/>
      <c r="G51" s="279"/>
      <c r="H51" s="279"/>
      <c r="I51" s="279"/>
      <c r="J51" s="279"/>
      <c r="K51" s="279"/>
      <c r="L51" s="279"/>
    </row>
    <row r="52" spans="1:12">
      <c r="A52" s="279"/>
      <c r="B52" s="279"/>
      <c r="C52" s="279"/>
      <c r="D52" s="279"/>
      <c r="E52" s="279"/>
      <c r="F52" s="279"/>
      <c r="G52" s="279"/>
      <c r="H52" s="279"/>
      <c r="I52" s="279"/>
      <c r="J52" s="279"/>
      <c r="K52" s="279"/>
      <c r="L52" s="279"/>
    </row>
    <row r="53" spans="1:12">
      <c r="A53" s="279"/>
      <c r="B53" s="279"/>
      <c r="C53" s="279"/>
      <c r="D53" s="279"/>
      <c r="E53" s="279"/>
      <c r="F53" s="279"/>
      <c r="G53" s="279"/>
      <c r="H53" s="279"/>
      <c r="I53" s="279"/>
      <c r="J53" s="279"/>
      <c r="K53" s="279"/>
      <c r="L53" s="279"/>
    </row>
    <row r="54" spans="1:12">
      <c r="A54" s="279"/>
      <c r="B54" s="279"/>
      <c r="C54" s="279"/>
      <c r="D54" s="279"/>
      <c r="E54" s="279"/>
      <c r="F54" s="279"/>
      <c r="G54" s="279"/>
      <c r="H54" s="279"/>
      <c r="I54" s="279"/>
      <c r="J54" s="279"/>
      <c r="K54" s="279"/>
      <c r="L54" s="279"/>
    </row>
    <row r="55" spans="1:12">
      <c r="A55" s="279"/>
      <c r="B55" s="279"/>
      <c r="C55" s="279"/>
      <c r="D55" s="279"/>
      <c r="E55" s="279"/>
      <c r="F55" s="279"/>
      <c r="G55" s="279"/>
      <c r="H55" s="279"/>
      <c r="I55" s="279"/>
      <c r="J55" s="279"/>
      <c r="K55" s="279"/>
      <c r="L55" s="279"/>
    </row>
    <row r="56" spans="1:12">
      <c r="A56" s="279"/>
      <c r="B56" s="279"/>
      <c r="C56" s="279"/>
      <c r="D56" s="279"/>
      <c r="E56" s="279"/>
      <c r="F56" s="279"/>
      <c r="G56" s="279"/>
      <c r="H56" s="279"/>
      <c r="I56" s="279"/>
      <c r="J56" s="279"/>
      <c r="K56" s="279"/>
      <c r="L56" s="279"/>
    </row>
    <row r="57" spans="1:12">
      <c r="A57" s="279"/>
      <c r="B57" s="279"/>
      <c r="C57" s="279"/>
      <c r="D57" s="279"/>
      <c r="E57" s="279"/>
      <c r="F57" s="279"/>
      <c r="G57" s="279"/>
      <c r="H57" s="279"/>
      <c r="I57" s="279"/>
      <c r="J57" s="279"/>
      <c r="K57" s="279"/>
      <c r="L57" s="279"/>
    </row>
    <row r="58" spans="1:12">
      <c r="A58" s="279"/>
      <c r="B58" s="279"/>
      <c r="C58" s="279"/>
      <c r="D58" s="279"/>
      <c r="E58" s="279"/>
      <c r="F58" s="279"/>
      <c r="G58" s="279"/>
      <c r="H58" s="279"/>
      <c r="I58" s="279"/>
      <c r="J58" s="279"/>
      <c r="K58" s="279"/>
      <c r="L58" s="279"/>
    </row>
    <row r="59" spans="1:12">
      <c r="A59" s="279"/>
      <c r="B59" s="279"/>
      <c r="C59" s="279"/>
      <c r="D59" s="279"/>
      <c r="E59" s="279"/>
      <c r="F59" s="279"/>
      <c r="G59" s="279"/>
      <c r="H59" s="279"/>
      <c r="I59" s="279"/>
      <c r="J59" s="279"/>
      <c r="K59" s="279"/>
      <c r="L59" s="279"/>
    </row>
    <row r="60" spans="1:12">
      <c r="A60" s="279"/>
      <c r="B60" s="279"/>
      <c r="C60" s="279"/>
      <c r="D60" s="279"/>
      <c r="E60" s="279"/>
      <c r="F60" s="279"/>
      <c r="G60" s="279"/>
      <c r="H60" s="279"/>
      <c r="I60" s="279"/>
      <c r="J60" s="279"/>
      <c r="K60" s="279"/>
      <c r="L60" s="279"/>
    </row>
    <row r="61" spans="1:12">
      <c r="A61" s="279"/>
      <c r="B61" s="279"/>
      <c r="C61" s="279"/>
      <c r="D61" s="279"/>
      <c r="E61" s="279"/>
      <c r="F61" s="279"/>
      <c r="G61" s="279"/>
      <c r="H61" s="279"/>
      <c r="I61" s="279"/>
      <c r="J61" s="279"/>
      <c r="K61" s="279"/>
      <c r="L61" s="279"/>
    </row>
    <row r="62" spans="1:12">
      <c r="A62" s="279"/>
      <c r="B62" s="279"/>
      <c r="C62" s="279"/>
      <c r="D62" s="279"/>
      <c r="E62" s="279"/>
      <c r="F62" s="279"/>
      <c r="G62" s="279"/>
      <c r="H62" s="279"/>
      <c r="I62" s="279"/>
      <c r="J62" s="279"/>
      <c r="K62" s="279"/>
      <c r="L62" s="279"/>
    </row>
    <row r="63" spans="1:12">
      <c r="A63" s="279"/>
      <c r="B63" s="279"/>
      <c r="C63" s="279"/>
      <c r="D63" s="279"/>
      <c r="E63" s="279"/>
      <c r="F63" s="279"/>
      <c r="G63" s="279"/>
      <c r="H63" s="279"/>
      <c r="I63" s="279"/>
      <c r="J63" s="279"/>
      <c r="K63" s="279"/>
      <c r="L63" s="279"/>
    </row>
    <row r="64" spans="1:12">
      <c r="A64" s="279"/>
      <c r="B64" s="279"/>
      <c r="C64" s="279"/>
      <c r="D64" s="279"/>
      <c r="E64" s="279"/>
      <c r="F64" s="279"/>
      <c r="G64" s="279"/>
      <c r="H64" s="279"/>
      <c r="I64" s="279"/>
      <c r="J64" s="279"/>
      <c r="K64" s="279"/>
      <c r="L64" s="279"/>
    </row>
    <row r="65" spans="1:12">
      <c r="A65" s="279"/>
      <c r="B65" s="279"/>
      <c r="C65" s="279"/>
      <c r="D65" s="279"/>
      <c r="E65" s="279"/>
      <c r="F65" s="279"/>
      <c r="G65" s="279"/>
      <c r="H65" s="279"/>
      <c r="I65" s="279"/>
      <c r="J65" s="279"/>
      <c r="K65" s="279"/>
      <c r="L65" s="279"/>
    </row>
    <row r="66" spans="1:12">
      <c r="A66" s="279"/>
      <c r="B66" s="279"/>
      <c r="C66" s="279"/>
      <c r="D66" s="279"/>
      <c r="E66" s="279"/>
      <c r="F66" s="279"/>
      <c r="G66" s="279"/>
      <c r="H66" s="279"/>
      <c r="I66" s="279"/>
      <c r="J66" s="279"/>
      <c r="K66" s="279"/>
      <c r="L66" s="279"/>
    </row>
    <row r="67" spans="1:12">
      <c r="A67" s="279"/>
      <c r="B67" s="279"/>
      <c r="C67" s="279"/>
      <c r="D67" s="279"/>
      <c r="E67" s="279"/>
      <c r="F67" s="279"/>
      <c r="G67" s="279"/>
      <c r="H67" s="279"/>
      <c r="I67" s="279"/>
      <c r="J67" s="279"/>
      <c r="K67" s="279"/>
      <c r="L67" s="279"/>
    </row>
    <row r="68" spans="1:12">
      <c r="A68" s="279"/>
      <c r="B68" s="279"/>
      <c r="C68" s="279"/>
      <c r="D68" s="279"/>
      <c r="E68" s="279"/>
      <c r="F68" s="279"/>
      <c r="G68" s="279"/>
      <c r="H68" s="279"/>
      <c r="I68" s="279"/>
      <c r="J68" s="279"/>
      <c r="K68" s="279"/>
      <c r="L68" s="279"/>
    </row>
    <row r="69" spans="1:12">
      <c r="A69" s="279"/>
      <c r="B69" s="279"/>
      <c r="C69" s="279"/>
      <c r="D69" s="279"/>
      <c r="E69" s="279"/>
      <c r="F69" s="279"/>
      <c r="G69" s="279"/>
      <c r="H69" s="279"/>
      <c r="I69" s="279"/>
      <c r="J69" s="279"/>
      <c r="K69" s="279"/>
      <c r="L69" s="279"/>
    </row>
    <row r="70" spans="1:12">
      <c r="A70" s="279"/>
      <c r="B70" s="279"/>
      <c r="C70" s="279"/>
      <c r="D70" s="279"/>
      <c r="E70" s="279"/>
      <c r="F70" s="279"/>
      <c r="G70" s="279"/>
      <c r="H70" s="279"/>
      <c r="I70" s="279"/>
      <c r="J70" s="279"/>
      <c r="K70" s="279"/>
      <c r="L70" s="279"/>
    </row>
    <row r="71" spans="1:12">
      <c r="A71" s="279"/>
      <c r="B71" s="279"/>
      <c r="C71" s="279"/>
      <c r="D71" s="279"/>
      <c r="E71" s="279"/>
      <c r="F71" s="279"/>
      <c r="G71" s="279"/>
      <c r="H71" s="279"/>
      <c r="I71" s="279"/>
      <c r="J71" s="279"/>
      <c r="K71" s="279"/>
      <c r="L71" s="279"/>
    </row>
    <row r="72" spans="1:12">
      <c r="A72" s="279"/>
      <c r="B72" s="279"/>
      <c r="C72" s="279"/>
      <c r="D72" s="279"/>
      <c r="E72" s="279"/>
      <c r="F72" s="279"/>
      <c r="G72" s="279"/>
      <c r="H72" s="279"/>
      <c r="I72" s="279"/>
      <c r="J72" s="279"/>
      <c r="K72" s="279"/>
      <c r="L72" s="279"/>
    </row>
    <row r="73" spans="1:12">
      <c r="A73" s="279"/>
      <c r="B73" s="279"/>
      <c r="C73" s="279"/>
      <c r="D73" s="279"/>
      <c r="E73" s="279"/>
      <c r="F73" s="279"/>
      <c r="G73" s="279"/>
      <c r="H73" s="279"/>
      <c r="I73" s="279"/>
      <c r="J73" s="279"/>
      <c r="K73" s="279"/>
      <c r="L73" s="279"/>
    </row>
    <row r="74" spans="1:12">
      <c r="A74" s="279"/>
      <c r="B74" s="279"/>
      <c r="C74" s="279"/>
      <c r="D74" s="279"/>
      <c r="E74" s="279"/>
      <c r="F74" s="279"/>
      <c r="G74" s="279"/>
      <c r="H74" s="279"/>
      <c r="I74" s="279"/>
      <c r="J74" s="279"/>
      <c r="K74" s="279"/>
      <c r="L74" s="279"/>
    </row>
    <row r="75" spans="1:12">
      <c r="A75" s="279"/>
      <c r="B75" s="279"/>
      <c r="C75" s="279"/>
      <c r="D75" s="279"/>
      <c r="E75" s="279"/>
      <c r="F75" s="279"/>
      <c r="G75" s="279"/>
      <c r="H75" s="279"/>
      <c r="I75" s="279"/>
      <c r="J75" s="279"/>
      <c r="K75" s="279"/>
      <c r="L75" s="279"/>
    </row>
    <row r="76" spans="1:12">
      <c r="A76" s="279"/>
      <c r="B76" s="279"/>
      <c r="C76" s="279"/>
      <c r="D76" s="279"/>
      <c r="E76" s="279"/>
      <c r="F76" s="279"/>
      <c r="G76" s="279"/>
      <c r="H76" s="279"/>
      <c r="I76" s="279"/>
      <c r="J76" s="279"/>
      <c r="K76" s="279"/>
      <c r="L76" s="279"/>
    </row>
    <row r="77" spans="1:12">
      <c r="A77" s="279"/>
      <c r="B77" s="279"/>
      <c r="C77" s="279"/>
      <c r="D77" s="279"/>
      <c r="E77" s="279"/>
      <c r="F77" s="279"/>
      <c r="G77" s="279"/>
      <c r="H77" s="279"/>
      <c r="I77" s="279"/>
      <c r="J77" s="279"/>
      <c r="K77" s="279"/>
      <c r="L77" s="279"/>
    </row>
    <row r="78" spans="1:12">
      <c r="A78" s="279"/>
      <c r="B78" s="279"/>
      <c r="C78" s="279"/>
      <c r="D78" s="279"/>
      <c r="E78" s="279"/>
      <c r="F78" s="279"/>
      <c r="G78" s="279"/>
      <c r="H78" s="279"/>
      <c r="I78" s="279"/>
      <c r="J78" s="279"/>
      <c r="K78" s="279"/>
      <c r="L78" s="279"/>
    </row>
    <row r="79" spans="1:12">
      <c r="A79" s="279"/>
      <c r="B79" s="279"/>
      <c r="C79" s="279"/>
      <c r="D79" s="279"/>
      <c r="E79" s="279"/>
      <c r="F79" s="279"/>
      <c r="G79" s="279"/>
      <c r="H79" s="279"/>
      <c r="I79" s="279"/>
      <c r="J79" s="279"/>
      <c r="K79" s="279"/>
      <c r="L79" s="279"/>
    </row>
    <row r="80" spans="1:12">
      <c r="A80" s="279"/>
      <c r="B80" s="279"/>
      <c r="C80" s="279"/>
      <c r="D80" s="279"/>
      <c r="E80" s="279"/>
      <c r="F80" s="279"/>
      <c r="G80" s="279"/>
      <c r="H80" s="279"/>
      <c r="I80" s="279"/>
      <c r="J80" s="279"/>
      <c r="K80" s="279"/>
      <c r="L80" s="279"/>
    </row>
    <row r="81" spans="1:12">
      <c r="A81" s="279"/>
      <c r="B81" s="279"/>
      <c r="C81" s="279"/>
      <c r="D81" s="279"/>
      <c r="E81" s="279"/>
      <c r="F81" s="279"/>
      <c r="G81" s="279"/>
      <c r="H81" s="279"/>
      <c r="I81" s="279"/>
      <c r="J81" s="279"/>
      <c r="K81" s="279"/>
      <c r="L81" s="279"/>
    </row>
    <row r="82" spans="1:12">
      <c r="A82" s="279"/>
      <c r="B82" s="279"/>
      <c r="C82" s="279"/>
      <c r="D82" s="279"/>
      <c r="E82" s="279"/>
      <c r="F82" s="279"/>
      <c r="G82" s="279"/>
      <c r="H82" s="279"/>
      <c r="I82" s="279"/>
      <c r="J82" s="279"/>
      <c r="K82" s="279"/>
      <c r="L82" s="279"/>
    </row>
    <row r="83" spans="1:12">
      <c r="A83" s="279"/>
      <c r="B83" s="279"/>
      <c r="C83" s="279"/>
      <c r="D83" s="279"/>
      <c r="E83" s="279"/>
      <c r="F83" s="279"/>
      <c r="G83" s="279"/>
      <c r="H83" s="279"/>
      <c r="I83" s="279"/>
      <c r="J83" s="279"/>
      <c r="K83" s="279"/>
      <c r="L83" s="279"/>
    </row>
    <row r="84" spans="1:12">
      <c r="A84" s="279"/>
      <c r="B84" s="279"/>
      <c r="C84" s="279"/>
      <c r="D84" s="279"/>
      <c r="E84" s="279"/>
      <c r="F84" s="279"/>
      <c r="G84" s="279"/>
      <c r="H84" s="279"/>
      <c r="I84" s="279"/>
      <c r="J84" s="279"/>
      <c r="K84" s="279"/>
      <c r="L84" s="279"/>
    </row>
    <row r="85" spans="1:12">
      <c r="A85" s="279"/>
      <c r="B85" s="279"/>
      <c r="C85" s="279"/>
      <c r="D85" s="279"/>
      <c r="E85" s="279"/>
      <c r="F85" s="279"/>
      <c r="G85" s="279"/>
      <c r="H85" s="279"/>
      <c r="I85" s="279"/>
      <c r="J85" s="279"/>
      <c r="K85" s="279"/>
      <c r="L85" s="279"/>
    </row>
    <row r="86" spans="1:12">
      <c r="A86" s="279"/>
      <c r="B86" s="279"/>
      <c r="C86" s="279"/>
      <c r="D86" s="279"/>
      <c r="E86" s="279"/>
      <c r="F86" s="279"/>
      <c r="G86" s="279"/>
      <c r="H86" s="279"/>
      <c r="I86" s="279"/>
      <c r="J86" s="279"/>
      <c r="K86" s="279"/>
      <c r="L86" s="279"/>
    </row>
    <row r="87" spans="1:12">
      <c r="A87" s="279"/>
      <c r="B87" s="279"/>
      <c r="C87" s="279"/>
      <c r="D87" s="279"/>
      <c r="E87" s="279"/>
      <c r="F87" s="279"/>
      <c r="G87" s="279"/>
      <c r="H87" s="279"/>
      <c r="I87" s="279"/>
      <c r="J87" s="279"/>
      <c r="K87" s="279"/>
      <c r="L87" s="279"/>
    </row>
    <row r="88" spans="1:12">
      <c r="A88" s="279"/>
      <c r="B88" s="279"/>
      <c r="C88" s="279"/>
      <c r="D88" s="279"/>
      <c r="E88" s="279"/>
      <c r="F88" s="279"/>
      <c r="G88" s="279"/>
      <c r="H88" s="279"/>
      <c r="I88" s="279"/>
      <c r="J88" s="279"/>
      <c r="K88" s="279"/>
      <c r="L88" s="279"/>
    </row>
    <row r="89" spans="1:12">
      <c r="A89" s="279"/>
      <c r="B89" s="279"/>
      <c r="C89" s="279"/>
      <c r="D89" s="279"/>
      <c r="E89" s="279"/>
      <c r="F89" s="279"/>
      <c r="G89" s="279"/>
      <c r="H89" s="279"/>
      <c r="I89" s="279"/>
      <c r="J89" s="279"/>
      <c r="K89" s="279"/>
      <c r="L89" s="279"/>
    </row>
    <row r="90" spans="1:12">
      <c r="A90" s="279"/>
      <c r="B90" s="279"/>
      <c r="C90" s="279"/>
      <c r="D90" s="279"/>
      <c r="E90" s="279"/>
      <c r="F90" s="279"/>
      <c r="G90" s="279"/>
      <c r="H90" s="279"/>
      <c r="I90" s="279"/>
      <c r="J90" s="279"/>
      <c r="K90" s="279"/>
      <c r="L90" s="279"/>
    </row>
    <row r="91" spans="1:12">
      <c r="A91" s="279"/>
      <c r="B91" s="279"/>
      <c r="C91" s="279"/>
      <c r="D91" s="279"/>
      <c r="E91" s="279"/>
      <c r="F91" s="279"/>
      <c r="G91" s="279"/>
      <c r="H91" s="279"/>
      <c r="I91" s="279"/>
      <c r="J91" s="279"/>
      <c r="K91" s="279"/>
      <c r="L91" s="279"/>
    </row>
    <row r="92" spans="1:12">
      <c r="A92" s="279"/>
      <c r="B92" s="279"/>
      <c r="C92" s="279"/>
      <c r="D92" s="279"/>
      <c r="E92" s="279"/>
      <c r="F92" s="279"/>
      <c r="G92" s="279"/>
      <c r="H92" s="279"/>
      <c r="I92" s="279"/>
      <c r="J92" s="279"/>
      <c r="K92" s="279"/>
      <c r="L92" s="279"/>
    </row>
    <row r="93" spans="1:12">
      <c r="A93" s="279"/>
      <c r="B93" s="279"/>
      <c r="C93" s="279"/>
      <c r="D93" s="279"/>
      <c r="E93" s="279"/>
      <c r="F93" s="279"/>
      <c r="G93" s="279"/>
      <c r="H93" s="279"/>
      <c r="I93" s="279"/>
      <c r="J93" s="279"/>
      <c r="K93" s="279"/>
      <c r="L93" s="279"/>
    </row>
    <row r="94" spans="1:12">
      <c r="A94" s="279"/>
      <c r="B94" s="279"/>
      <c r="C94" s="279"/>
      <c r="D94" s="279"/>
      <c r="E94" s="279"/>
      <c r="F94" s="279"/>
      <c r="G94" s="279"/>
      <c r="H94" s="279"/>
      <c r="I94" s="279"/>
      <c r="J94" s="279"/>
      <c r="K94" s="279"/>
      <c r="L94" s="279"/>
    </row>
    <row r="95" spans="1:12">
      <c r="A95" s="279"/>
      <c r="B95" s="279"/>
      <c r="C95" s="279"/>
      <c r="D95" s="279"/>
      <c r="E95" s="279"/>
      <c r="F95" s="279"/>
      <c r="G95" s="279"/>
      <c r="H95" s="279"/>
      <c r="I95" s="279"/>
      <c r="J95" s="279"/>
      <c r="K95" s="279"/>
      <c r="L95" s="279"/>
    </row>
    <row r="96" spans="1:12">
      <c r="A96" s="279"/>
      <c r="B96" s="279"/>
      <c r="C96" s="279"/>
      <c r="D96" s="279"/>
      <c r="E96" s="279"/>
      <c r="F96" s="279"/>
      <c r="G96" s="279"/>
      <c r="H96" s="279"/>
      <c r="I96" s="279"/>
      <c r="J96" s="279"/>
      <c r="K96" s="279"/>
      <c r="L96" s="279"/>
    </row>
    <row r="97" spans="1:12">
      <c r="A97" s="279"/>
      <c r="B97" s="279"/>
      <c r="C97" s="279"/>
      <c r="D97" s="279"/>
      <c r="E97" s="279"/>
      <c r="F97" s="279"/>
      <c r="G97" s="279"/>
      <c r="H97" s="279"/>
      <c r="I97" s="279"/>
      <c r="J97" s="279"/>
      <c r="K97" s="279"/>
      <c r="L97" s="279"/>
    </row>
    <row r="98" spans="1:12">
      <c r="A98" s="279"/>
      <c r="B98" s="279"/>
      <c r="C98" s="279"/>
      <c r="D98" s="279"/>
      <c r="E98" s="279"/>
      <c r="F98" s="279"/>
      <c r="G98" s="279"/>
      <c r="H98" s="279"/>
      <c r="I98" s="279"/>
      <c r="J98" s="279"/>
      <c r="K98" s="279"/>
      <c r="L98" s="279"/>
    </row>
    <row r="99" spans="1:12">
      <c r="A99" s="279"/>
      <c r="B99" s="279"/>
      <c r="C99" s="279"/>
      <c r="D99" s="279"/>
      <c r="E99" s="279"/>
      <c r="F99" s="279"/>
      <c r="G99" s="279"/>
      <c r="H99" s="279"/>
      <c r="I99" s="279"/>
      <c r="J99" s="279"/>
      <c r="K99" s="279"/>
      <c r="L99" s="279"/>
    </row>
    <row r="100" spans="1:12">
      <c r="A100" s="279"/>
      <c r="B100" s="279"/>
      <c r="C100" s="279"/>
      <c r="D100" s="279"/>
      <c r="E100" s="279"/>
      <c r="F100" s="279"/>
      <c r="G100" s="279"/>
      <c r="H100" s="279"/>
      <c r="I100" s="279"/>
      <c r="J100" s="279"/>
      <c r="K100" s="279"/>
      <c r="L100" s="279"/>
    </row>
    <row r="101" spans="1:12">
      <c r="A101" s="279"/>
      <c r="B101" s="279"/>
      <c r="C101" s="279"/>
      <c r="D101" s="279"/>
      <c r="E101" s="279"/>
      <c r="F101" s="279"/>
      <c r="G101" s="279"/>
      <c r="H101" s="279"/>
      <c r="I101" s="279"/>
      <c r="J101" s="279"/>
      <c r="K101" s="279"/>
      <c r="L101" s="279"/>
    </row>
    <row r="102" spans="1:12">
      <c r="A102" s="279"/>
      <c r="B102" s="279"/>
      <c r="C102" s="279"/>
      <c r="D102" s="279"/>
      <c r="E102" s="279"/>
      <c r="F102" s="279"/>
      <c r="G102" s="279"/>
      <c r="H102" s="279"/>
      <c r="I102" s="279"/>
      <c r="J102" s="279"/>
      <c r="K102" s="279"/>
      <c r="L102" s="279"/>
    </row>
    <row r="103" spans="1:12">
      <c r="A103" s="279"/>
      <c r="B103" s="279"/>
      <c r="C103" s="279"/>
      <c r="D103" s="279"/>
      <c r="E103" s="279"/>
      <c r="F103" s="279"/>
      <c r="G103" s="279"/>
      <c r="H103" s="279"/>
      <c r="I103" s="279"/>
      <c r="J103" s="279"/>
      <c r="K103" s="279"/>
      <c r="L103" s="279"/>
    </row>
    <row r="104" spans="1:12">
      <c r="A104" s="279"/>
      <c r="B104" s="279"/>
      <c r="C104" s="279"/>
      <c r="D104" s="279"/>
      <c r="E104" s="279"/>
      <c r="F104" s="279"/>
      <c r="G104" s="279"/>
      <c r="H104" s="279"/>
      <c r="I104" s="279"/>
      <c r="J104" s="279"/>
      <c r="K104" s="279"/>
      <c r="L104" s="279"/>
    </row>
    <row r="105" spans="1:12">
      <c r="A105" s="279"/>
      <c r="B105" s="279"/>
      <c r="C105" s="279"/>
      <c r="D105" s="279"/>
      <c r="E105" s="279"/>
      <c r="F105" s="279"/>
      <c r="G105" s="279"/>
      <c r="H105" s="279"/>
      <c r="I105" s="279"/>
      <c r="J105" s="279"/>
      <c r="K105" s="279"/>
      <c r="L105" s="279"/>
    </row>
    <row r="106" spans="1:12">
      <c r="A106" s="279"/>
      <c r="B106" s="279"/>
      <c r="C106" s="279"/>
      <c r="D106" s="279"/>
      <c r="E106" s="279"/>
      <c r="F106" s="279"/>
      <c r="G106" s="279"/>
      <c r="H106" s="279"/>
      <c r="I106" s="279"/>
      <c r="J106" s="279"/>
      <c r="K106" s="279"/>
      <c r="L106" s="279"/>
    </row>
    <row r="107" spans="1:12">
      <c r="A107" s="279"/>
      <c r="B107" s="279"/>
      <c r="C107" s="279"/>
      <c r="D107" s="279"/>
      <c r="E107" s="279"/>
      <c r="F107" s="279"/>
      <c r="G107" s="279"/>
      <c r="H107" s="279"/>
      <c r="I107" s="279"/>
      <c r="J107" s="279"/>
      <c r="K107" s="279"/>
      <c r="L107" s="279"/>
    </row>
    <row r="108" spans="1:12">
      <c r="A108" s="279"/>
      <c r="B108" s="279"/>
      <c r="C108" s="279"/>
      <c r="D108" s="279"/>
      <c r="E108" s="279"/>
      <c r="F108" s="279"/>
      <c r="G108" s="279"/>
      <c r="H108" s="279"/>
      <c r="I108" s="279"/>
      <c r="J108" s="279"/>
      <c r="K108" s="279"/>
      <c r="L108" s="279"/>
    </row>
    <row r="109" spans="1:12">
      <c r="A109" s="279"/>
      <c r="B109" s="279"/>
      <c r="C109" s="279"/>
      <c r="D109" s="279"/>
      <c r="E109" s="279"/>
      <c r="F109" s="279"/>
      <c r="G109" s="279"/>
      <c r="H109" s="279"/>
      <c r="I109" s="279"/>
      <c r="J109" s="279"/>
      <c r="K109" s="279"/>
      <c r="L109" s="279"/>
    </row>
    <row r="110" spans="1:12">
      <c r="A110" s="279"/>
      <c r="B110" s="279"/>
      <c r="C110" s="279"/>
      <c r="D110" s="279"/>
      <c r="E110" s="279"/>
      <c r="F110" s="279"/>
      <c r="G110" s="279"/>
      <c r="H110" s="279"/>
      <c r="I110" s="279"/>
      <c r="J110" s="279"/>
      <c r="K110" s="279"/>
      <c r="L110" s="279"/>
    </row>
    <row r="111" spans="1:12">
      <c r="A111" s="279"/>
      <c r="B111" s="279"/>
      <c r="C111" s="279"/>
      <c r="D111" s="279"/>
      <c r="E111" s="279"/>
      <c r="F111" s="279"/>
      <c r="G111" s="279"/>
      <c r="H111" s="279"/>
      <c r="I111" s="279"/>
      <c r="J111" s="279"/>
      <c r="K111" s="279"/>
      <c r="L111" s="279"/>
    </row>
    <row r="112" spans="1:12">
      <c r="A112" s="279"/>
      <c r="B112" s="279"/>
      <c r="C112" s="279"/>
      <c r="D112" s="279"/>
      <c r="E112" s="279"/>
      <c r="F112" s="279"/>
      <c r="G112" s="279"/>
      <c r="H112" s="279"/>
      <c r="I112" s="279"/>
      <c r="J112" s="279"/>
      <c r="K112" s="279"/>
      <c r="L112" s="279"/>
    </row>
    <row r="113" spans="1:12">
      <c r="A113" s="279"/>
      <c r="B113" s="279"/>
      <c r="C113" s="279"/>
      <c r="D113" s="279"/>
      <c r="E113" s="279"/>
      <c r="F113" s="279"/>
      <c r="G113" s="279"/>
      <c r="H113" s="279"/>
      <c r="I113" s="279"/>
      <c r="J113" s="279"/>
      <c r="K113" s="279"/>
      <c r="L113" s="279"/>
    </row>
    <row r="114" spans="1:12">
      <c r="A114" s="279"/>
      <c r="B114" s="279"/>
      <c r="C114" s="279"/>
      <c r="D114" s="279"/>
      <c r="E114" s="279"/>
      <c r="F114" s="279"/>
      <c r="G114" s="279"/>
      <c r="H114" s="279"/>
      <c r="I114" s="279"/>
      <c r="J114" s="279"/>
      <c r="K114" s="279"/>
      <c r="L114" s="279"/>
    </row>
    <row r="115" spans="1:12">
      <c r="A115" s="279"/>
      <c r="B115" s="279"/>
      <c r="C115" s="279"/>
      <c r="D115" s="279"/>
      <c r="E115" s="279"/>
      <c r="F115" s="279"/>
      <c r="G115" s="279"/>
      <c r="H115" s="279"/>
      <c r="I115" s="279"/>
      <c r="J115" s="279"/>
      <c r="K115" s="279"/>
      <c r="L115" s="279"/>
    </row>
    <row r="116" spans="1:12">
      <c r="A116" s="279"/>
      <c r="B116" s="279"/>
      <c r="C116" s="279"/>
      <c r="D116" s="279"/>
      <c r="E116" s="279"/>
      <c r="F116" s="279"/>
      <c r="G116" s="279"/>
      <c r="H116" s="279"/>
      <c r="I116" s="279"/>
      <c r="J116" s="279"/>
      <c r="K116" s="279"/>
      <c r="L116" s="279"/>
    </row>
    <row r="117" spans="1:12">
      <c r="A117" s="279"/>
      <c r="B117" s="279"/>
      <c r="C117" s="279"/>
      <c r="D117" s="279"/>
      <c r="E117" s="279"/>
      <c r="F117" s="279"/>
      <c r="G117" s="279"/>
      <c r="H117" s="279"/>
      <c r="I117" s="279"/>
      <c r="J117" s="279"/>
      <c r="K117" s="279"/>
      <c r="L117" s="279"/>
    </row>
    <row r="118" spans="1:12">
      <c r="A118" s="279"/>
      <c r="B118" s="279"/>
      <c r="C118" s="279"/>
      <c r="D118" s="279"/>
      <c r="E118" s="279"/>
      <c r="F118" s="279"/>
      <c r="G118" s="279"/>
      <c r="H118" s="279"/>
      <c r="I118" s="279"/>
      <c r="J118" s="279"/>
      <c r="K118" s="279"/>
      <c r="L118" s="279"/>
    </row>
    <row r="119" spans="1:12">
      <c r="A119" s="279"/>
      <c r="B119" s="279"/>
      <c r="C119" s="279"/>
      <c r="D119" s="279"/>
      <c r="E119" s="279"/>
      <c r="F119" s="279"/>
      <c r="G119" s="279"/>
      <c r="H119" s="279"/>
      <c r="I119" s="279"/>
      <c r="J119" s="279"/>
      <c r="K119" s="279"/>
      <c r="L119" s="279"/>
    </row>
    <row r="120" spans="1:12">
      <c r="A120" s="279"/>
      <c r="B120" s="279"/>
      <c r="C120" s="279"/>
      <c r="D120" s="279"/>
      <c r="E120" s="279"/>
      <c r="F120" s="279"/>
      <c r="G120" s="279"/>
      <c r="H120" s="279"/>
      <c r="I120" s="279"/>
      <c r="J120" s="279"/>
      <c r="K120" s="279"/>
      <c r="L120" s="279"/>
    </row>
    <row r="121" spans="1:12">
      <c r="A121" s="279"/>
      <c r="B121" s="279"/>
      <c r="C121" s="279"/>
      <c r="D121" s="279"/>
      <c r="E121" s="279"/>
      <c r="F121" s="279"/>
      <c r="G121" s="279"/>
      <c r="H121" s="279"/>
      <c r="I121" s="279"/>
      <c r="J121" s="279"/>
      <c r="K121" s="279"/>
      <c r="L121" s="279"/>
    </row>
    <row r="122" spans="1:12">
      <c r="A122" s="279"/>
      <c r="B122" s="279"/>
      <c r="C122" s="279"/>
      <c r="D122" s="279"/>
      <c r="E122" s="279"/>
      <c r="F122" s="279"/>
      <c r="G122" s="279"/>
      <c r="H122" s="279"/>
      <c r="I122" s="279"/>
      <c r="J122" s="279"/>
      <c r="K122" s="279"/>
      <c r="L122" s="279"/>
    </row>
    <row r="123" spans="1:12">
      <c r="A123" s="279"/>
      <c r="B123" s="279"/>
      <c r="C123" s="279"/>
      <c r="D123" s="279"/>
      <c r="E123" s="279"/>
      <c r="F123" s="279"/>
      <c r="G123" s="279"/>
      <c r="H123" s="279"/>
      <c r="I123" s="279"/>
      <c r="J123" s="279"/>
      <c r="K123" s="279"/>
      <c r="L123" s="279"/>
    </row>
    <row r="124" spans="1:12">
      <c r="A124" s="279"/>
      <c r="B124" s="279"/>
      <c r="C124" s="279"/>
      <c r="D124" s="279"/>
      <c r="E124" s="279"/>
      <c r="F124" s="279"/>
      <c r="G124" s="279"/>
      <c r="H124" s="279"/>
      <c r="I124" s="279"/>
      <c r="J124" s="279"/>
      <c r="K124" s="279"/>
      <c r="L124" s="279"/>
    </row>
    <row r="125" spans="1:12">
      <c r="A125" s="279"/>
      <c r="B125" s="279"/>
      <c r="C125" s="279"/>
      <c r="D125" s="279"/>
      <c r="E125" s="279"/>
      <c r="F125" s="279"/>
      <c r="G125" s="279"/>
      <c r="H125" s="279"/>
      <c r="I125" s="279"/>
      <c r="J125" s="279"/>
      <c r="K125" s="279"/>
      <c r="L125" s="279"/>
    </row>
    <row r="126" spans="1:12">
      <c r="A126" s="279"/>
      <c r="B126" s="279"/>
      <c r="C126" s="279"/>
      <c r="D126" s="279"/>
      <c r="E126" s="279"/>
      <c r="F126" s="279"/>
      <c r="G126" s="279"/>
      <c r="H126" s="279"/>
      <c r="I126" s="279"/>
      <c r="J126" s="279"/>
      <c r="K126" s="279"/>
      <c r="L126" s="279"/>
    </row>
    <row r="127" spans="1:12">
      <c r="A127" s="279"/>
      <c r="B127" s="279"/>
      <c r="C127" s="279"/>
      <c r="D127" s="279"/>
      <c r="E127" s="279"/>
      <c r="F127" s="279"/>
      <c r="G127" s="279"/>
      <c r="H127" s="279"/>
      <c r="I127" s="279"/>
      <c r="J127" s="279"/>
      <c r="K127" s="279"/>
      <c r="L127" s="279"/>
    </row>
    <row r="128" spans="1:12">
      <c r="A128" s="279"/>
      <c r="B128" s="279"/>
      <c r="C128" s="279"/>
      <c r="D128" s="279"/>
      <c r="E128" s="279"/>
      <c r="F128" s="279"/>
      <c r="G128" s="279"/>
      <c r="H128" s="279"/>
      <c r="I128" s="279"/>
      <c r="J128" s="279"/>
      <c r="K128" s="279"/>
      <c r="L128" s="279"/>
    </row>
    <row r="129" spans="1:12">
      <c r="A129" s="279"/>
      <c r="B129" s="279"/>
      <c r="C129" s="279"/>
      <c r="D129" s="279"/>
      <c r="E129" s="279"/>
      <c r="F129" s="279"/>
      <c r="G129" s="279"/>
      <c r="H129" s="279"/>
      <c r="I129" s="279"/>
      <c r="J129" s="279"/>
      <c r="K129" s="279"/>
      <c r="L129" s="279"/>
    </row>
    <row r="130" spans="1:12">
      <c r="A130" s="279"/>
      <c r="B130" s="279"/>
      <c r="C130" s="279"/>
      <c r="D130" s="279"/>
      <c r="E130" s="279"/>
      <c r="F130" s="279"/>
      <c r="G130" s="279"/>
      <c r="H130" s="279"/>
      <c r="I130" s="279"/>
      <c r="J130" s="279"/>
      <c r="K130" s="279"/>
      <c r="L130" s="279"/>
    </row>
    <row r="131" spans="1:12">
      <c r="A131" s="279"/>
      <c r="B131" s="279"/>
      <c r="C131" s="279"/>
      <c r="D131" s="279"/>
      <c r="E131" s="279"/>
      <c r="F131" s="279"/>
      <c r="G131" s="279"/>
      <c r="H131" s="279"/>
      <c r="I131" s="279"/>
      <c r="J131" s="279"/>
      <c r="K131" s="279"/>
      <c r="L131" s="279"/>
    </row>
    <row r="132" spans="1:12">
      <c r="A132" s="279"/>
      <c r="B132" s="279"/>
      <c r="C132" s="279"/>
      <c r="D132" s="279"/>
      <c r="E132" s="279"/>
      <c r="F132" s="279"/>
      <c r="G132" s="279"/>
      <c r="H132" s="279"/>
      <c r="I132" s="279"/>
      <c r="J132" s="279"/>
      <c r="K132" s="279"/>
      <c r="L132" s="279"/>
    </row>
    <row r="133" spans="1:12">
      <c r="A133" s="279"/>
      <c r="B133" s="279"/>
      <c r="C133" s="279"/>
      <c r="D133" s="279"/>
      <c r="E133" s="279"/>
      <c r="F133" s="279"/>
      <c r="G133" s="279"/>
      <c r="H133" s="279"/>
      <c r="I133" s="279"/>
      <c r="J133" s="279"/>
      <c r="K133" s="279"/>
      <c r="L133" s="279"/>
    </row>
    <row r="134" spans="1:12">
      <c r="A134" s="279"/>
      <c r="B134" s="279"/>
      <c r="C134" s="279"/>
      <c r="D134" s="279"/>
      <c r="E134" s="279"/>
      <c r="F134" s="279"/>
      <c r="G134" s="279"/>
      <c r="H134" s="279"/>
      <c r="I134" s="279"/>
      <c r="J134" s="279"/>
      <c r="K134" s="279"/>
      <c r="L134" s="279"/>
    </row>
    <row r="135" spans="1:12">
      <c r="A135" s="279"/>
      <c r="B135" s="279"/>
      <c r="C135" s="279"/>
      <c r="D135" s="279"/>
      <c r="E135" s="279"/>
      <c r="F135" s="279"/>
      <c r="G135" s="279"/>
      <c r="H135" s="279"/>
      <c r="I135" s="279"/>
      <c r="J135" s="279"/>
      <c r="K135" s="279"/>
      <c r="L135" s="279"/>
    </row>
    <row r="136" spans="1:12">
      <c r="A136" s="279"/>
      <c r="B136" s="279"/>
      <c r="C136" s="279"/>
      <c r="D136" s="279"/>
      <c r="E136" s="279"/>
      <c r="F136" s="279"/>
      <c r="G136" s="279"/>
      <c r="H136" s="279"/>
      <c r="I136" s="279"/>
      <c r="J136" s="279"/>
      <c r="K136" s="279"/>
      <c r="L136" s="279"/>
    </row>
    <row r="137" spans="1:12">
      <c r="A137" s="279"/>
      <c r="B137" s="279"/>
      <c r="C137" s="279"/>
      <c r="D137" s="279"/>
      <c r="E137" s="279"/>
      <c r="F137" s="279"/>
      <c r="G137" s="279"/>
      <c r="H137" s="279"/>
      <c r="I137" s="279"/>
      <c r="J137" s="279"/>
      <c r="K137" s="279"/>
      <c r="L137" s="279"/>
    </row>
    <row r="138" spans="1:12">
      <c r="A138" s="279"/>
      <c r="B138" s="279"/>
      <c r="C138" s="279"/>
      <c r="D138" s="279"/>
      <c r="E138" s="279"/>
      <c r="F138" s="279"/>
      <c r="G138" s="279"/>
      <c r="H138" s="279"/>
      <c r="I138" s="279"/>
      <c r="J138" s="279"/>
      <c r="K138" s="279"/>
      <c r="L138" s="279"/>
    </row>
    <row r="139" spans="1:12">
      <c r="A139" s="279"/>
      <c r="B139" s="279"/>
      <c r="C139" s="279"/>
      <c r="D139" s="279"/>
      <c r="E139" s="279"/>
      <c r="F139" s="279"/>
      <c r="G139" s="279"/>
      <c r="H139" s="279"/>
      <c r="I139" s="279"/>
      <c r="J139" s="279"/>
      <c r="K139" s="279"/>
      <c r="L139" s="279"/>
    </row>
    <row r="140" spans="1:12">
      <c r="A140" s="279"/>
      <c r="B140" s="279"/>
      <c r="C140" s="279"/>
      <c r="D140" s="279"/>
      <c r="E140" s="279"/>
      <c r="F140" s="279"/>
      <c r="G140" s="279"/>
      <c r="H140" s="279"/>
      <c r="I140" s="279"/>
      <c r="J140" s="279"/>
      <c r="K140" s="279"/>
      <c r="L140" s="279"/>
    </row>
    <row r="141" spans="1:12">
      <c r="A141" s="279"/>
      <c r="B141" s="279"/>
      <c r="C141" s="279"/>
      <c r="D141" s="279"/>
      <c r="E141" s="279"/>
      <c r="F141" s="279"/>
      <c r="G141" s="279"/>
      <c r="H141" s="279"/>
      <c r="I141" s="279"/>
      <c r="J141" s="279"/>
      <c r="K141" s="279"/>
      <c r="L141" s="279"/>
    </row>
    <row r="142" spans="1:12">
      <c r="A142" s="279"/>
      <c r="B142" s="279"/>
      <c r="C142" s="279"/>
      <c r="D142" s="279"/>
      <c r="E142" s="279"/>
      <c r="F142" s="279"/>
      <c r="G142" s="279"/>
      <c r="H142" s="279"/>
      <c r="I142" s="279"/>
      <c r="J142" s="279"/>
      <c r="K142" s="279"/>
      <c r="L142" s="279"/>
    </row>
    <row r="143" spans="1:12">
      <c r="A143" s="279"/>
      <c r="B143" s="279"/>
      <c r="C143" s="279"/>
      <c r="D143" s="279"/>
      <c r="E143" s="279"/>
      <c r="F143" s="279"/>
      <c r="G143" s="279"/>
      <c r="H143" s="279"/>
      <c r="I143" s="279"/>
      <c r="J143" s="279"/>
      <c r="K143" s="279"/>
      <c r="L143" s="279"/>
    </row>
    <row r="144" spans="1:12">
      <c r="A144" s="279"/>
      <c r="B144" s="279"/>
      <c r="C144" s="279"/>
      <c r="D144" s="279"/>
      <c r="E144" s="279"/>
      <c r="F144" s="279"/>
      <c r="G144" s="279"/>
      <c r="H144" s="279"/>
      <c r="I144" s="279"/>
      <c r="J144" s="279"/>
      <c r="K144" s="279"/>
      <c r="L144" s="279"/>
    </row>
    <row r="145" spans="1:12">
      <c r="A145" s="279"/>
      <c r="B145" s="279"/>
      <c r="C145" s="279"/>
      <c r="D145" s="279"/>
      <c r="E145" s="279"/>
      <c r="F145" s="279"/>
      <c r="G145" s="279"/>
      <c r="H145" s="279"/>
      <c r="I145" s="279"/>
      <c r="J145" s="279"/>
      <c r="K145" s="279"/>
      <c r="L145" s="279"/>
    </row>
    <row r="146" spans="1:12">
      <c r="A146" s="279"/>
      <c r="B146" s="279"/>
      <c r="C146" s="279"/>
      <c r="D146" s="279"/>
      <c r="E146" s="279"/>
      <c r="F146" s="279"/>
      <c r="G146" s="279"/>
      <c r="H146" s="279"/>
      <c r="I146" s="279"/>
      <c r="J146" s="279"/>
      <c r="K146" s="279"/>
      <c r="L146" s="279"/>
    </row>
    <row r="147" spans="1:12">
      <c r="A147" s="279"/>
      <c r="B147" s="279"/>
      <c r="C147" s="279"/>
      <c r="D147" s="279"/>
      <c r="E147" s="279"/>
      <c r="F147" s="279"/>
      <c r="G147" s="279"/>
      <c r="H147" s="279"/>
      <c r="I147" s="279"/>
      <c r="J147" s="279"/>
      <c r="K147" s="279"/>
      <c r="L147" s="279"/>
    </row>
    <row r="148" spans="1:12">
      <c r="A148" s="279"/>
      <c r="B148" s="279"/>
      <c r="C148" s="279"/>
      <c r="D148" s="279"/>
      <c r="E148" s="279"/>
      <c r="F148" s="279"/>
      <c r="G148" s="279"/>
      <c r="H148" s="279"/>
      <c r="I148" s="279"/>
      <c r="J148" s="279"/>
      <c r="K148" s="279"/>
      <c r="L148" s="279"/>
    </row>
    <row r="149" spans="1:12">
      <c r="A149" s="279"/>
      <c r="B149" s="279"/>
      <c r="C149" s="279"/>
      <c r="D149" s="279"/>
      <c r="E149" s="279"/>
      <c r="F149" s="279"/>
      <c r="G149" s="279"/>
      <c r="H149" s="279"/>
      <c r="I149" s="279"/>
      <c r="J149" s="279"/>
      <c r="K149" s="279"/>
      <c r="L149" s="279"/>
    </row>
    <row r="150" spans="1:12">
      <c r="A150" s="279"/>
      <c r="B150" s="279"/>
      <c r="C150" s="279"/>
      <c r="D150" s="279"/>
      <c r="E150" s="279"/>
      <c r="F150" s="279"/>
      <c r="G150" s="279"/>
      <c r="H150" s="279"/>
      <c r="I150" s="279"/>
      <c r="J150" s="279"/>
      <c r="K150" s="279"/>
      <c r="L150" s="279"/>
    </row>
    <row r="151" spans="1:12">
      <c r="A151" s="279"/>
      <c r="B151" s="279"/>
      <c r="C151" s="279"/>
      <c r="D151" s="279"/>
      <c r="E151" s="279"/>
      <c r="F151" s="279"/>
      <c r="G151" s="279"/>
      <c r="H151" s="279"/>
      <c r="I151" s="279"/>
      <c r="J151" s="279"/>
      <c r="K151" s="279"/>
      <c r="L151" s="279"/>
    </row>
    <row r="152" spans="1:12">
      <c r="A152" s="279"/>
      <c r="B152" s="279"/>
      <c r="C152" s="279"/>
      <c r="D152" s="279"/>
      <c r="E152" s="279"/>
      <c r="F152" s="279"/>
      <c r="G152" s="279"/>
      <c r="H152" s="279"/>
      <c r="I152" s="279"/>
      <c r="J152" s="279"/>
      <c r="K152" s="279"/>
      <c r="L152" s="279"/>
    </row>
  </sheetData>
  <pageMargins left="0.7" right="0.7" top="0.75" bottom="0.75" header="0.3" footer="0.3"/>
  <pageSetup scale="7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81" t="s">
        <v>0</v>
      </c>
      <c r="C5" s="51"/>
      <c r="D5" s="292" t="s">
        <v>76</v>
      </c>
      <c r="E5" s="292"/>
      <c r="F5" s="292"/>
      <c r="G5" s="51"/>
      <c r="H5" s="293" t="s">
        <v>78</v>
      </c>
      <c r="I5" s="293"/>
      <c r="J5" s="293"/>
      <c r="K5" s="293"/>
      <c r="L5" s="293"/>
      <c r="M5" s="293"/>
      <c r="N5" s="51"/>
      <c r="O5" s="294" t="s">
        <v>79</v>
      </c>
      <c r="P5" s="294"/>
      <c r="Q5" s="194"/>
      <c r="R5" s="294"/>
      <c r="S5" s="294"/>
    </row>
    <row r="6" spans="2:21" s="16" customFormat="1" ht="72" customHeight="1" thickBot="1">
      <c r="B6" s="282"/>
      <c r="C6" s="51"/>
      <c r="D6" s="52" t="s">
        <v>75</v>
      </c>
      <c r="E6" s="53" t="s">
        <v>156</v>
      </c>
      <c r="F6" s="58" t="s">
        <v>77</v>
      </c>
      <c r="G6" s="51"/>
      <c r="H6" s="219" t="s">
        <v>92</v>
      </c>
      <c r="I6" s="219" t="s">
        <v>91</v>
      </c>
      <c r="J6" s="58" t="s">
        <v>90</v>
      </c>
      <c r="K6" s="219" t="s">
        <v>93</v>
      </c>
      <c r="L6" s="219" t="s">
        <v>170</v>
      </c>
      <c r="M6" s="219" t="s">
        <v>157</v>
      </c>
      <c r="N6" s="51"/>
      <c r="O6" s="219" t="s">
        <v>1</v>
      </c>
      <c r="P6" s="219" t="s">
        <v>153</v>
      </c>
      <c r="Q6" s="194"/>
      <c r="R6" s="219" t="s">
        <v>167</v>
      </c>
      <c r="S6" s="208" t="s">
        <v>158</v>
      </c>
    </row>
    <row r="7" spans="2:21" s="16" customFormat="1" ht="15.75" outlineLevel="1">
      <c r="B7" s="15"/>
      <c r="C7" s="15"/>
      <c r="D7" s="17"/>
      <c r="E7" s="18"/>
      <c r="F7" s="59"/>
      <c r="G7" s="15"/>
      <c r="H7" s="15"/>
      <c r="I7" s="15"/>
      <c r="J7" s="59"/>
      <c r="K7" s="15"/>
      <c r="L7" s="15"/>
      <c r="M7" s="15"/>
      <c r="N7" s="15"/>
      <c r="O7" s="15"/>
      <c r="P7" s="15"/>
      <c r="Q7" s="194"/>
      <c r="R7" s="211"/>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7">
        <v>2.7190479999999999</v>
      </c>
      <c r="E9" s="217">
        <v>3.4</v>
      </c>
      <c r="F9" s="218">
        <v>6.1190479999999994</v>
      </c>
      <c r="G9" s="35"/>
      <c r="H9" s="214">
        <v>2637.0000000000018</v>
      </c>
      <c r="I9" s="214">
        <v>6521</v>
      </c>
      <c r="J9" s="220">
        <v>9158.0000000000018</v>
      </c>
      <c r="K9" s="214">
        <v>4120.4099999999989</v>
      </c>
      <c r="L9" s="212">
        <v>7.6</v>
      </c>
      <c r="M9" s="213">
        <v>5</v>
      </c>
      <c r="N9" s="212"/>
      <c r="O9" s="212">
        <v>1.1486942682715626</v>
      </c>
      <c r="P9" s="212">
        <v>0.25214103028315038</v>
      </c>
      <c r="R9" s="188">
        <v>0.80064094391975771</v>
      </c>
      <c r="S9" s="189" t="s">
        <v>160</v>
      </c>
      <c r="U9" s="221"/>
    </row>
    <row r="10" spans="2:21" ht="15.75" outlineLevel="1">
      <c r="B10" s="34" t="s">
        <v>15</v>
      </c>
      <c r="C10" s="34"/>
      <c r="D10" s="215">
        <v>5.2460469999999999</v>
      </c>
      <c r="E10" s="215">
        <v>1.5</v>
      </c>
      <c r="F10" s="216">
        <v>6.7460469999999999</v>
      </c>
      <c r="G10" s="37"/>
      <c r="H10" s="214">
        <v>4882</v>
      </c>
      <c r="I10" s="214">
        <v>4657</v>
      </c>
      <c r="J10" s="220">
        <v>9539</v>
      </c>
      <c r="K10" s="214">
        <v>6370.2449999999999</v>
      </c>
      <c r="L10" s="212">
        <v>17.03</v>
      </c>
      <c r="M10" s="213">
        <v>5</v>
      </c>
      <c r="N10" s="212"/>
      <c r="O10" s="212">
        <v>1.2387362823424137</v>
      </c>
      <c r="P10" s="212">
        <v>0.27190545918620035</v>
      </c>
      <c r="R10" s="188">
        <v>0.93327924143716412</v>
      </c>
      <c r="S10" s="190" t="s">
        <v>160</v>
      </c>
    </row>
    <row r="11" spans="2:21" ht="15.75" outlineLevel="1">
      <c r="B11" s="38" t="s">
        <v>25</v>
      </c>
      <c r="C11" s="38"/>
      <c r="D11" s="295">
        <v>5.2</v>
      </c>
      <c r="E11" s="295">
        <v>7.6</v>
      </c>
      <c r="F11" s="296">
        <v>12.8</v>
      </c>
      <c r="G11" s="37"/>
      <c r="H11" s="64">
        <v>3961</v>
      </c>
      <c r="I11" s="214">
        <v>8804</v>
      </c>
      <c r="J11" s="184">
        <v>12765</v>
      </c>
      <c r="K11" s="214">
        <v>5401.9</v>
      </c>
      <c r="L11" s="212">
        <v>1.74</v>
      </c>
      <c r="M11" s="213">
        <v>12</v>
      </c>
      <c r="N11" s="212"/>
      <c r="O11" s="212">
        <v>1.5813607281101116</v>
      </c>
      <c r="P11" s="212">
        <v>0.34711231199486897</v>
      </c>
      <c r="R11" s="188">
        <v>0.33356919111244937</v>
      </c>
      <c r="S11" s="190" t="s">
        <v>162</v>
      </c>
    </row>
    <row r="12" spans="2:21" ht="15.75" outlineLevel="1">
      <c r="B12" s="34" t="s">
        <v>14</v>
      </c>
      <c r="C12" s="34"/>
      <c r="D12" s="295"/>
      <c r="E12" s="295"/>
      <c r="F12" s="296">
        <v>0</v>
      </c>
      <c r="G12" s="37"/>
      <c r="H12" s="214">
        <v>1488</v>
      </c>
      <c r="I12" s="214">
        <v>586</v>
      </c>
      <c r="J12" s="220">
        <v>2074</v>
      </c>
      <c r="K12" s="214">
        <v>865.2</v>
      </c>
      <c r="L12" s="212">
        <v>3.61</v>
      </c>
      <c r="M12" s="213">
        <v>3</v>
      </c>
      <c r="N12" s="212"/>
      <c r="O12" s="212">
        <v>0.59813148788927339</v>
      </c>
      <c r="P12" s="212">
        <v>0.13129123541995535</v>
      </c>
      <c r="R12" s="188">
        <v>0.95618701913616644</v>
      </c>
      <c r="S12" s="189" t="s">
        <v>161</v>
      </c>
    </row>
    <row r="13" spans="2:21" ht="15.75" outlineLevel="1">
      <c r="B13" s="34" t="s">
        <v>16</v>
      </c>
      <c r="C13" s="34"/>
      <c r="D13" s="295"/>
      <c r="E13" s="295"/>
      <c r="F13" s="296">
        <v>0</v>
      </c>
      <c r="G13" s="37"/>
      <c r="H13" s="214">
        <v>2795</v>
      </c>
      <c r="I13" s="214">
        <v>5703</v>
      </c>
      <c r="J13" s="220">
        <v>8498</v>
      </c>
      <c r="K13" s="214">
        <v>5741.0849999999991</v>
      </c>
      <c r="L13" s="212">
        <v>13.87</v>
      </c>
      <c r="M13" s="213">
        <v>6</v>
      </c>
      <c r="N13" s="212"/>
      <c r="O13" s="212">
        <v>0.95351351351351343</v>
      </c>
      <c r="P13" s="212">
        <v>0.20929840630959451</v>
      </c>
      <c r="R13" s="188">
        <v>0.42274205883072358</v>
      </c>
      <c r="S13" s="189" t="s">
        <v>162</v>
      </c>
    </row>
    <row r="14" spans="2:21" ht="15.75" outlineLevel="1">
      <c r="B14" s="34" t="s">
        <v>17</v>
      </c>
      <c r="C14" s="34"/>
      <c r="D14" s="217">
        <v>6.14</v>
      </c>
      <c r="E14" s="217">
        <v>3.4</v>
      </c>
      <c r="F14" s="218">
        <v>9.5399999999999991</v>
      </c>
      <c r="G14" s="35"/>
      <c r="H14" s="214">
        <v>8372</v>
      </c>
      <c r="I14" s="214">
        <v>4467</v>
      </c>
      <c r="J14" s="220">
        <v>12839</v>
      </c>
      <c r="K14" s="214">
        <v>7636.8300000000008</v>
      </c>
      <c r="L14" s="212">
        <v>42.24</v>
      </c>
      <c r="M14" s="213">
        <v>5</v>
      </c>
      <c r="N14" s="212"/>
      <c r="O14" s="212">
        <v>1.8539918438167855</v>
      </c>
      <c r="P14" s="212">
        <v>0.4069554680897981</v>
      </c>
      <c r="R14" s="188">
        <v>0.7769162033594077</v>
      </c>
      <c r="S14" s="190" t="s">
        <v>160</v>
      </c>
    </row>
    <row r="15" spans="2:21" ht="15.75" outlineLevel="1">
      <c r="B15" s="34" t="s">
        <v>7</v>
      </c>
      <c r="C15" s="34"/>
      <c r="D15" s="290">
        <v>5.3</v>
      </c>
      <c r="E15" s="290">
        <v>1.87</v>
      </c>
      <c r="F15" s="291">
        <v>7.17</v>
      </c>
      <c r="G15" s="35"/>
      <c r="H15" s="288">
        <v>7900</v>
      </c>
      <c r="I15" s="288"/>
      <c r="J15" s="287">
        <v>7900</v>
      </c>
      <c r="K15" s="288"/>
      <c r="L15" s="283"/>
      <c r="M15" s="289">
        <v>61</v>
      </c>
      <c r="N15" s="212"/>
      <c r="O15" s="283">
        <v>0.60398108858307853</v>
      </c>
      <c r="P15" s="283">
        <v>0.13257523620799824</v>
      </c>
      <c r="R15" s="284">
        <v>0.398199755958489</v>
      </c>
      <c r="S15" s="297" t="s">
        <v>160</v>
      </c>
    </row>
    <row r="16" spans="2:21" ht="15.75" outlineLevel="1">
      <c r="B16" s="34" t="s">
        <v>8</v>
      </c>
      <c r="C16" s="34"/>
      <c r="D16" s="290"/>
      <c r="E16" s="290"/>
      <c r="F16" s="291">
        <v>0</v>
      </c>
      <c r="G16" s="35"/>
      <c r="H16" s="288">
        <v>0</v>
      </c>
      <c r="I16" s="288"/>
      <c r="J16" s="287"/>
      <c r="K16" s="288"/>
      <c r="L16" s="283"/>
      <c r="M16" s="289"/>
      <c r="N16" s="212"/>
      <c r="O16" s="283"/>
      <c r="P16" s="283">
        <v>0</v>
      </c>
      <c r="R16" s="284"/>
      <c r="S16" s="286"/>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7">
        <v>2.2000000000000002</v>
      </c>
      <c r="E20" s="217">
        <v>3.85</v>
      </c>
      <c r="F20" s="218">
        <v>6.0500000000000007</v>
      </c>
      <c r="G20" s="35"/>
      <c r="H20" s="214">
        <v>4076</v>
      </c>
      <c r="I20" s="214">
        <v>5750</v>
      </c>
      <c r="J20" s="220">
        <v>9826</v>
      </c>
      <c r="K20" s="214">
        <v>4318</v>
      </c>
      <c r="L20" s="212">
        <v>28.59</v>
      </c>
      <c r="M20" s="213">
        <v>4</v>
      </c>
      <c r="N20" s="212"/>
      <c r="O20" s="212">
        <v>1.8811848708664627</v>
      </c>
      <c r="P20" s="212">
        <v>0.41292439998595887</v>
      </c>
      <c r="R20" s="188">
        <v>0.56643673643940196</v>
      </c>
      <c r="S20" s="189" t="s">
        <v>162</v>
      </c>
    </row>
    <row r="21" spans="2:19" ht="15.75" outlineLevel="1">
      <c r="B21" s="34" t="s">
        <v>10</v>
      </c>
      <c r="C21" s="34"/>
      <c r="D21" s="217">
        <v>5.95</v>
      </c>
      <c r="E21" s="217">
        <v>7.25</v>
      </c>
      <c r="F21" s="218">
        <v>13.2</v>
      </c>
      <c r="G21" s="35"/>
      <c r="H21" s="214">
        <v>16467</v>
      </c>
      <c r="I21" s="214">
        <v>3260</v>
      </c>
      <c r="J21" s="220">
        <v>19727</v>
      </c>
      <c r="K21" s="214">
        <v>13298.5723</v>
      </c>
      <c r="L21" s="212">
        <v>64.650000000000006</v>
      </c>
      <c r="M21" s="213">
        <v>2</v>
      </c>
      <c r="N21" s="212"/>
      <c r="O21" s="212">
        <v>2.8266067159062183</v>
      </c>
      <c r="P21" s="212">
        <v>0.62044666648008018</v>
      </c>
      <c r="R21" s="188">
        <v>0.54795800484881119</v>
      </c>
      <c r="S21" s="189" t="s">
        <v>159</v>
      </c>
    </row>
    <row r="22" spans="2:19" ht="15.75" outlineLevel="1">
      <c r="B22" s="34" t="s">
        <v>11</v>
      </c>
      <c r="C22" s="34"/>
      <c r="D22" s="217">
        <v>4.5010752688172042</v>
      </c>
      <c r="E22" s="217">
        <v>4.6500000000000004</v>
      </c>
      <c r="F22" s="218">
        <v>9.1510752688172055</v>
      </c>
      <c r="G22" s="35"/>
      <c r="H22" s="214">
        <v>9900</v>
      </c>
      <c r="I22" s="214">
        <v>2666</v>
      </c>
      <c r="J22" s="220">
        <v>12566</v>
      </c>
      <c r="K22" s="214">
        <v>7238.1759999999977</v>
      </c>
      <c r="L22" s="212">
        <v>61.38</v>
      </c>
      <c r="M22" s="213">
        <v>6</v>
      </c>
      <c r="N22" s="212"/>
      <c r="O22" s="212">
        <v>1.5760517640697191</v>
      </c>
      <c r="P22" s="212">
        <v>0.34594698219402042</v>
      </c>
      <c r="R22" s="188">
        <v>0.64889368675269987</v>
      </c>
      <c r="S22" s="189" t="s">
        <v>159</v>
      </c>
    </row>
    <row r="23" spans="2:19" ht="15.75" outlineLevel="1">
      <c r="B23" s="34" t="s">
        <v>12</v>
      </c>
      <c r="C23" s="34"/>
      <c r="D23" s="217">
        <v>3.8107526881720428</v>
      </c>
      <c r="E23" s="217">
        <v>4.18</v>
      </c>
      <c r="F23" s="218">
        <v>7.9907526881720425</v>
      </c>
      <c r="G23" s="35"/>
      <c r="H23" s="214">
        <v>9756</v>
      </c>
      <c r="I23" s="214">
        <v>3580</v>
      </c>
      <c r="J23" s="220">
        <v>13336</v>
      </c>
      <c r="K23" s="214">
        <v>8134.2449999999999</v>
      </c>
      <c r="L23" s="212">
        <v>47.49</v>
      </c>
      <c r="M23" s="213">
        <v>6</v>
      </c>
      <c r="N23" s="212"/>
      <c r="O23" s="212">
        <v>1.1116242382360271</v>
      </c>
      <c r="P23" s="212">
        <v>0.24400407354543502</v>
      </c>
      <c r="R23" s="188">
        <v>0.592444563176734</v>
      </c>
      <c r="S23" s="189" t="s">
        <v>159</v>
      </c>
    </row>
    <row r="24" spans="2:19" ht="15.75" outlineLevel="1">
      <c r="B24" s="34" t="s">
        <v>3</v>
      </c>
      <c r="C24" s="34"/>
      <c r="D24" s="290">
        <v>4.7</v>
      </c>
      <c r="E24" s="290">
        <v>0.51</v>
      </c>
      <c r="F24" s="291">
        <v>5.21</v>
      </c>
      <c r="G24" s="35"/>
      <c r="H24" s="288">
        <v>7450</v>
      </c>
      <c r="I24" s="288"/>
      <c r="J24" s="287">
        <v>7450</v>
      </c>
      <c r="K24" s="288"/>
      <c r="L24" s="283"/>
      <c r="M24" s="289">
        <v>46</v>
      </c>
      <c r="N24" s="212"/>
      <c r="O24" s="283">
        <v>1.4049788628690452</v>
      </c>
      <c r="P24" s="283">
        <v>0.30839608744883301</v>
      </c>
      <c r="R24" s="284">
        <v>0.126876274495068</v>
      </c>
      <c r="S24" s="285" t="s">
        <v>159</v>
      </c>
    </row>
    <row r="25" spans="2:19" ht="15.75" outlineLevel="1">
      <c r="B25" s="48" t="s">
        <v>4</v>
      </c>
      <c r="C25" s="48"/>
      <c r="D25" s="290"/>
      <c r="E25" s="290"/>
      <c r="F25" s="291">
        <v>0</v>
      </c>
      <c r="G25" s="35"/>
      <c r="H25" s="288">
        <v>0</v>
      </c>
      <c r="I25" s="288"/>
      <c r="J25" s="287"/>
      <c r="K25" s="288"/>
      <c r="L25" s="283"/>
      <c r="M25" s="289"/>
      <c r="N25" s="212"/>
      <c r="O25" s="283"/>
      <c r="P25" s="283">
        <v>0</v>
      </c>
      <c r="R25" s="284"/>
      <c r="S25" s="286"/>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2"/>
      <c r="H27" s="223"/>
      <c r="I27" s="223"/>
      <c r="J27" s="66"/>
      <c r="K27" s="65"/>
      <c r="L27" s="180"/>
      <c r="M27" s="185"/>
      <c r="N27" s="180"/>
      <c r="O27" s="180"/>
      <c r="P27" s="180"/>
      <c r="R27" s="188"/>
      <c r="S27" s="190"/>
    </row>
    <row r="28" spans="2:19" ht="15.75" outlineLevel="1">
      <c r="B28" s="19" t="s">
        <v>171</v>
      </c>
      <c r="C28" s="20"/>
      <c r="D28" s="33"/>
      <c r="E28" s="33"/>
      <c r="F28" s="63"/>
      <c r="G28" s="224"/>
      <c r="H28" s="225"/>
      <c r="I28" s="225"/>
      <c r="J28" s="70"/>
      <c r="K28" s="225"/>
      <c r="L28" s="226"/>
      <c r="M28" s="227"/>
      <c r="N28" s="226"/>
      <c r="O28" s="183"/>
      <c r="P28" s="183"/>
      <c r="R28" s="188"/>
      <c r="S28" s="190"/>
    </row>
    <row r="29" spans="2:19" ht="15.75" outlineLevel="1">
      <c r="B29" s="20" t="s">
        <v>9</v>
      </c>
      <c r="C29" s="34"/>
      <c r="D29" s="217"/>
      <c r="E29" s="217">
        <v>10.89508985</v>
      </c>
      <c r="F29" s="218">
        <v>10.89508985</v>
      </c>
      <c r="G29" s="228"/>
      <c r="H29" s="229">
        <v>13187</v>
      </c>
      <c r="I29" s="229">
        <v>3163</v>
      </c>
      <c r="J29" s="220">
        <v>16350</v>
      </c>
      <c r="K29" s="229">
        <v>8300.0000000000018</v>
      </c>
      <c r="L29" s="230">
        <v>35.4</v>
      </c>
      <c r="M29" s="231">
        <v>6</v>
      </c>
      <c r="N29" s="230"/>
      <c r="O29" s="212">
        <v>2.1800000000000002</v>
      </c>
      <c r="P29" s="212">
        <v>0.47851500716927142</v>
      </c>
      <c r="R29" s="188">
        <v>0.67039859267148283</v>
      </c>
      <c r="S29" s="191" t="s">
        <v>162</v>
      </c>
    </row>
    <row r="30" spans="2:19" ht="15.75" outlineLevel="1">
      <c r="B30" s="20" t="s">
        <v>23</v>
      </c>
      <c r="C30" s="34"/>
      <c r="D30" s="217"/>
      <c r="E30" s="232">
        <v>1.85</v>
      </c>
      <c r="F30" s="233">
        <v>1.85</v>
      </c>
      <c r="G30" s="234"/>
      <c r="H30" s="235">
        <f>+J30-I30</f>
        <v>506</v>
      </c>
      <c r="I30" s="235">
        <v>4421</v>
      </c>
      <c r="J30" s="236">
        <v>4927</v>
      </c>
      <c r="K30" s="235">
        <v>2726</v>
      </c>
      <c r="L30" s="237">
        <v>1.5640000000000001</v>
      </c>
      <c r="M30" s="238">
        <v>2</v>
      </c>
      <c r="N30" s="237"/>
      <c r="O30" s="239">
        <v>0.32</v>
      </c>
      <c r="P30" s="212">
        <v>7.024073499732425E-2</v>
      </c>
      <c r="R30" s="188">
        <v>1.1277777777777777E-2</v>
      </c>
      <c r="S30" s="189" t="s">
        <v>165</v>
      </c>
    </row>
    <row r="31" spans="2:19" ht="15.75" outlineLevel="1">
      <c r="B31" s="20" t="s">
        <v>19</v>
      </c>
      <c r="C31" s="34"/>
      <c r="D31" s="217"/>
      <c r="E31" s="232">
        <v>2.5099999999999998</v>
      </c>
      <c r="F31" s="233">
        <v>2.5099999999999998</v>
      </c>
      <c r="G31" s="234"/>
      <c r="H31" s="235">
        <f>+J31-I31</f>
        <v>2470</v>
      </c>
      <c r="I31" s="235">
        <v>4329</v>
      </c>
      <c r="J31" s="236">
        <v>6799</v>
      </c>
      <c r="K31" s="235">
        <v>3361.0000000000005</v>
      </c>
      <c r="L31" s="237">
        <v>3.0459999999999998</v>
      </c>
      <c r="M31" s="238">
        <v>0</v>
      </c>
      <c r="N31" s="237"/>
      <c r="O31" s="239">
        <v>0.57999999999999996</v>
      </c>
      <c r="P31" s="212">
        <v>0.12731133218265017</v>
      </c>
      <c r="R31" s="188">
        <v>2.0592068516105025E-2</v>
      </c>
      <c r="S31" s="189" t="s">
        <v>164</v>
      </c>
    </row>
    <row r="32" spans="2:19" ht="15.75" outlineLevel="1">
      <c r="B32" s="20" t="s">
        <v>20</v>
      </c>
      <c r="C32" s="34"/>
      <c r="D32" s="217"/>
      <c r="E32" s="232">
        <v>10.36</v>
      </c>
      <c r="F32" s="233">
        <v>10.36</v>
      </c>
      <c r="G32" s="234"/>
      <c r="H32" s="235">
        <f>+J32-I32</f>
        <v>4792</v>
      </c>
      <c r="I32" s="235">
        <v>9030</v>
      </c>
      <c r="J32" s="236">
        <v>13822</v>
      </c>
      <c r="K32" s="235">
        <v>9129</v>
      </c>
      <c r="L32" s="237">
        <v>59.07</v>
      </c>
      <c r="M32" s="238">
        <v>5</v>
      </c>
      <c r="N32" s="237"/>
      <c r="O32" s="239">
        <v>1.46</v>
      </c>
      <c r="P32" s="212">
        <v>0.32047335342529187</v>
      </c>
      <c r="R32" s="188">
        <v>4.6324879899908182E-2</v>
      </c>
      <c r="S32" s="189" t="s">
        <v>163</v>
      </c>
    </row>
    <row r="33" spans="2:19" ht="60" outlineLevel="1">
      <c r="B33" s="240" t="s">
        <v>172</v>
      </c>
      <c r="C33" s="49"/>
      <c r="D33" s="217"/>
      <c r="E33" s="232">
        <v>34.1</v>
      </c>
      <c r="F33" s="233">
        <v>34.1</v>
      </c>
      <c r="G33" s="228"/>
      <c r="H33" s="235">
        <f>+J33-I33</f>
        <v>32749</v>
      </c>
      <c r="I33" s="235">
        <v>18996</v>
      </c>
      <c r="J33" s="236">
        <v>51745</v>
      </c>
      <c r="K33" s="235">
        <v>34554.019999999997</v>
      </c>
      <c r="L33" s="237">
        <v>179.96</v>
      </c>
      <c r="M33" s="238">
        <v>18</v>
      </c>
      <c r="N33" s="230"/>
      <c r="O33" s="239">
        <v>5.0999999999999996</v>
      </c>
      <c r="P33" s="212">
        <v>1.1194617140198551</v>
      </c>
      <c r="R33" s="211">
        <v>2.805130554283097E-2</v>
      </c>
      <c r="S33" s="241" t="s">
        <v>173</v>
      </c>
    </row>
    <row r="34" spans="2:19" ht="15.75" outlineLevel="1">
      <c r="B34" s="49" t="s">
        <v>46</v>
      </c>
      <c r="C34" s="49"/>
      <c r="D34" s="217"/>
      <c r="E34" s="217">
        <v>3.2</v>
      </c>
      <c r="F34" s="218">
        <v>3.2</v>
      </c>
      <c r="G34" s="228"/>
      <c r="H34" s="229">
        <v>5452</v>
      </c>
      <c r="I34" s="229"/>
      <c r="J34" s="220">
        <v>5452</v>
      </c>
      <c r="K34" s="214"/>
      <c r="L34" s="212"/>
      <c r="M34" s="213"/>
      <c r="N34" s="212"/>
      <c r="O34" s="212">
        <v>0.7</v>
      </c>
      <c r="P34" s="212">
        <v>0.15365160780664677</v>
      </c>
      <c r="R34" s="188"/>
    </row>
    <row r="35" spans="2:19" ht="173.25" outlineLevel="1">
      <c r="B35" s="209" t="s">
        <v>168</v>
      </c>
      <c r="C35" s="49"/>
      <c r="D35" s="217"/>
      <c r="E35" s="217">
        <v>7.0106196231578943</v>
      </c>
      <c r="F35" s="218">
        <v>7.0106196231578943</v>
      </c>
      <c r="G35" s="35"/>
      <c r="H35" s="214">
        <v>7404</v>
      </c>
      <c r="I35" s="214">
        <v>14707</v>
      </c>
      <c r="J35" s="220">
        <v>22111</v>
      </c>
      <c r="K35" s="214">
        <v>12161</v>
      </c>
      <c r="L35" s="36">
        <v>25.59</v>
      </c>
      <c r="M35" s="213">
        <v>49</v>
      </c>
      <c r="N35" s="36"/>
      <c r="O35" s="217">
        <v>2.1916666666666669</v>
      </c>
      <c r="P35" s="179">
        <v>0.48107586729938223</v>
      </c>
      <c r="R35" s="242"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7">
        <v>4.2300000000000004</v>
      </c>
      <c r="E41" s="217"/>
      <c r="F41" s="218">
        <v>4.2300000000000004</v>
      </c>
      <c r="G41" s="35"/>
      <c r="H41" s="214">
        <v>4594</v>
      </c>
      <c r="I41" s="214">
        <v>1036</v>
      </c>
      <c r="J41" s="220">
        <v>5630</v>
      </c>
      <c r="K41" s="214">
        <v>2441</v>
      </c>
      <c r="L41" s="212">
        <v>6</v>
      </c>
      <c r="M41" s="213">
        <v>2</v>
      </c>
      <c r="N41" s="212"/>
      <c r="O41" s="212">
        <v>1.03</v>
      </c>
      <c r="P41" s="212">
        <v>0.22608736577263744</v>
      </c>
      <c r="R41" s="188"/>
    </row>
    <row r="42" spans="2:19" ht="31.5" outlineLevel="1">
      <c r="B42" s="49" t="s">
        <v>21</v>
      </c>
      <c r="C42" s="49"/>
      <c r="D42" s="217">
        <v>16.04</v>
      </c>
      <c r="E42" s="217">
        <v>2.4500000000000028</v>
      </c>
      <c r="F42" s="218">
        <v>18.490000000000002</v>
      </c>
      <c r="G42" s="35"/>
      <c r="H42" s="214">
        <v>22273</v>
      </c>
      <c r="I42" s="214">
        <v>4804</v>
      </c>
      <c r="J42" s="220">
        <v>27077</v>
      </c>
      <c r="K42" s="214">
        <v>13085</v>
      </c>
      <c r="L42" s="212">
        <v>12.5</v>
      </c>
      <c r="M42" s="213">
        <v>8</v>
      </c>
      <c r="N42" s="212"/>
      <c r="O42" s="212">
        <v>3.79</v>
      </c>
      <c r="P42" s="212">
        <v>0.83191370512455898</v>
      </c>
      <c r="R42" s="188"/>
    </row>
    <row r="43" spans="2:19" ht="15.75" outlineLevel="1">
      <c r="B43" s="34" t="s">
        <v>22</v>
      </c>
      <c r="C43" s="34"/>
      <c r="D43" s="217">
        <v>10.78</v>
      </c>
      <c r="E43" s="217"/>
      <c r="F43" s="218">
        <v>10.78</v>
      </c>
      <c r="G43" s="35"/>
      <c r="H43" s="214">
        <v>9491</v>
      </c>
      <c r="I43" s="214">
        <v>5742</v>
      </c>
      <c r="J43" s="220">
        <v>15233</v>
      </c>
      <c r="K43" s="214">
        <v>7890</v>
      </c>
      <c r="L43" s="212">
        <v>16.7</v>
      </c>
      <c r="M43" s="213">
        <v>4</v>
      </c>
      <c r="N43" s="212"/>
      <c r="O43" s="212">
        <v>1.59</v>
      </c>
      <c r="P43" s="212">
        <v>0.34900865201795483</v>
      </c>
      <c r="R43" s="188"/>
    </row>
    <row r="44" spans="2:19" ht="15.75" outlineLevel="1">
      <c r="B44" s="34" t="s">
        <v>29</v>
      </c>
      <c r="C44" s="34"/>
      <c r="D44" s="217">
        <v>3.75</v>
      </c>
      <c r="E44" s="217"/>
      <c r="F44" s="218">
        <v>3.75</v>
      </c>
      <c r="G44" s="35"/>
      <c r="H44" s="214">
        <v>3266</v>
      </c>
      <c r="I44" s="214">
        <v>2643</v>
      </c>
      <c r="J44" s="220">
        <v>5909</v>
      </c>
      <c r="K44" s="214"/>
      <c r="L44" s="212"/>
      <c r="M44" s="213">
        <v>21</v>
      </c>
      <c r="N44" s="212"/>
      <c r="O44" s="212">
        <v>1.79</v>
      </c>
      <c r="P44" s="212">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7"/>
      <c r="E48" s="243">
        <v>12.5</v>
      </c>
      <c r="F48" s="233">
        <v>12.5</v>
      </c>
      <c r="G48" s="35"/>
      <c r="H48" s="244">
        <f>+J48-I48</f>
        <v>11351</v>
      </c>
      <c r="I48" s="244">
        <v>4255</v>
      </c>
      <c r="J48" s="236">
        <v>15606</v>
      </c>
      <c r="K48" s="214">
        <v>3026</v>
      </c>
      <c r="L48" s="245">
        <v>79.849999999999994</v>
      </c>
      <c r="M48" s="246">
        <v>3</v>
      </c>
      <c r="N48" s="212"/>
      <c r="O48" s="212">
        <v>0.91</v>
      </c>
      <c r="P48" s="212">
        <v>0.19974709014864084</v>
      </c>
      <c r="R48" s="188"/>
    </row>
    <row r="49" spans="2:19" ht="15.75" outlineLevel="1">
      <c r="B49" s="34" t="s">
        <v>41</v>
      </c>
      <c r="C49" s="34"/>
      <c r="E49" s="243">
        <v>17.57</v>
      </c>
      <c r="F49" s="233">
        <v>17.57</v>
      </c>
      <c r="G49" s="35"/>
      <c r="H49" s="244">
        <f>+J49-I49</f>
        <v>13526</v>
      </c>
      <c r="I49" s="244">
        <v>6628</v>
      </c>
      <c r="J49" s="236">
        <v>20154</v>
      </c>
      <c r="K49" s="214">
        <v>1026.1439999999998</v>
      </c>
      <c r="L49" s="245">
        <v>85.41</v>
      </c>
      <c r="M49" s="246">
        <v>2</v>
      </c>
      <c r="N49" s="212"/>
      <c r="O49" s="212">
        <v>0.83</v>
      </c>
      <c r="P49" s="212">
        <v>0.18218690639930976</v>
      </c>
      <c r="R49" s="188"/>
    </row>
    <row r="50" spans="2:19" ht="15.75" outlineLevel="1">
      <c r="B50" s="49" t="s">
        <v>24</v>
      </c>
      <c r="C50" s="49"/>
      <c r="D50" s="217"/>
      <c r="E50" s="243">
        <v>8.08</v>
      </c>
      <c r="F50" s="233">
        <v>8.08</v>
      </c>
      <c r="G50" s="35"/>
      <c r="H50" s="244">
        <f>+J50-I50</f>
        <v>6472</v>
      </c>
      <c r="I50" s="244">
        <v>4741</v>
      </c>
      <c r="J50" s="236">
        <v>11213</v>
      </c>
      <c r="K50" s="214">
        <v>2519</v>
      </c>
      <c r="L50" s="245">
        <v>40.33</v>
      </c>
      <c r="M50" s="246">
        <v>1</v>
      </c>
      <c r="N50" s="212"/>
      <c r="O50" s="212">
        <v>1.01</v>
      </c>
      <c r="P50" s="212">
        <v>0.22169731983530469</v>
      </c>
      <c r="R50" s="188"/>
    </row>
    <row r="51" spans="2:19" ht="15.75" outlineLevel="1">
      <c r="B51" s="49" t="s">
        <v>169</v>
      </c>
      <c r="C51" s="49"/>
      <c r="D51" s="217"/>
      <c r="E51" s="243">
        <v>1.18</v>
      </c>
      <c r="F51" s="233">
        <v>1.18</v>
      </c>
      <c r="G51" s="35"/>
      <c r="H51" s="244">
        <f>+J51-I51</f>
        <v>3766</v>
      </c>
      <c r="I51" s="244">
        <v>618</v>
      </c>
      <c r="J51" s="236">
        <v>4384</v>
      </c>
      <c r="K51" s="214"/>
      <c r="L51" s="245">
        <v>27.12</v>
      </c>
      <c r="M51" s="246">
        <v>2</v>
      </c>
      <c r="N51" s="212"/>
      <c r="O51" s="212"/>
      <c r="P51" s="212"/>
      <c r="R51" s="188"/>
    </row>
    <row r="52" spans="2:19" ht="15.75" outlineLevel="1">
      <c r="B52" s="41" t="s">
        <v>85</v>
      </c>
      <c r="C52" s="41"/>
      <c r="D52" s="173"/>
      <c r="E52" s="42">
        <v>39.33</v>
      </c>
      <c r="F52" s="61">
        <f>SUM(F48:F51)</f>
        <v>39.33</v>
      </c>
      <c r="G52" s="173"/>
      <c r="H52" s="223">
        <f t="shared" ref="H52:P52" si="8">SUM(H48:H51)</f>
        <v>35115</v>
      </c>
      <c r="I52" s="223">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7"/>
      <c r="E53" s="217"/>
      <c r="F53" s="218"/>
      <c r="G53" s="35"/>
      <c r="H53" s="214"/>
      <c r="I53" s="214"/>
      <c r="J53" s="220"/>
      <c r="K53" s="214"/>
      <c r="L53" s="212"/>
      <c r="M53" s="213"/>
      <c r="N53" s="212"/>
      <c r="O53" s="212"/>
      <c r="P53" s="212"/>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6"/>
      <c r="R54" s="206"/>
      <c r="S54" s="207"/>
    </row>
    <row r="55" spans="2:19" ht="15.75">
      <c r="B55" s="41"/>
      <c r="C55" s="41"/>
      <c r="D55" s="42"/>
      <c r="E55" s="42"/>
      <c r="F55" s="61"/>
      <c r="G55" s="43"/>
      <c r="H55" s="65"/>
      <c r="I55" s="65"/>
      <c r="J55" s="66"/>
      <c r="K55" s="65"/>
      <c r="L55" s="212"/>
      <c r="M55" s="213"/>
      <c r="N55" s="212"/>
      <c r="O55" s="180"/>
      <c r="P55" s="212"/>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7">
        <v>4</v>
      </c>
      <c r="E57" s="217"/>
      <c r="F57" s="218">
        <v>4</v>
      </c>
      <c r="G57" s="35"/>
      <c r="H57" s="214">
        <v>7641.2000000000007</v>
      </c>
      <c r="I57" s="214">
        <v>3274.7999999999997</v>
      </c>
      <c r="J57" s="220">
        <v>10916</v>
      </c>
      <c r="K57" s="214">
        <v>4584.72</v>
      </c>
      <c r="L57" s="212">
        <v>33.6</v>
      </c>
      <c r="M57" s="213">
        <v>8</v>
      </c>
      <c r="N57" s="212"/>
      <c r="O57" s="212">
        <v>1.67</v>
      </c>
      <c r="P57" s="212">
        <v>0.36656883576728588</v>
      </c>
      <c r="R57" s="188"/>
    </row>
    <row r="58" spans="2:19" ht="15.75">
      <c r="B58" s="38" t="s">
        <v>43</v>
      </c>
      <c r="C58" s="38"/>
      <c r="D58" s="217">
        <v>5</v>
      </c>
      <c r="E58" s="217"/>
      <c r="F58" s="218">
        <v>5</v>
      </c>
      <c r="G58" s="35"/>
      <c r="H58" s="214">
        <v>5264</v>
      </c>
      <c r="I58" s="214">
        <v>2256</v>
      </c>
      <c r="J58" s="220">
        <v>7520</v>
      </c>
      <c r="K58" s="214">
        <v>3158.4</v>
      </c>
      <c r="L58" s="212">
        <v>38.700000000000003</v>
      </c>
      <c r="M58" s="213">
        <v>24</v>
      </c>
      <c r="N58" s="212"/>
      <c r="O58" s="212">
        <v>1.35</v>
      </c>
      <c r="P58" s="212">
        <v>0.29632810076996169</v>
      </c>
      <c r="R58" s="188"/>
    </row>
    <row r="59" spans="2:19" ht="15.75">
      <c r="B59" s="34" t="s">
        <v>32</v>
      </c>
      <c r="C59" s="34"/>
      <c r="D59" s="217">
        <v>0.33</v>
      </c>
      <c r="E59" s="217"/>
      <c r="F59" s="218">
        <v>0.33</v>
      </c>
      <c r="G59" s="35"/>
      <c r="H59" s="214">
        <v>200</v>
      </c>
      <c r="I59" s="214"/>
      <c r="J59" s="220">
        <v>200</v>
      </c>
      <c r="K59" s="214"/>
      <c r="L59" s="212"/>
      <c r="M59" s="213">
        <v>4</v>
      </c>
      <c r="N59" s="212"/>
      <c r="O59" s="283">
        <v>1.68</v>
      </c>
      <c r="P59" s="283">
        <v>0.3687638587359523</v>
      </c>
      <c r="R59" s="188"/>
    </row>
    <row r="60" spans="2:19" ht="15.75">
      <c r="B60" s="34" t="s">
        <v>33</v>
      </c>
      <c r="C60" s="34"/>
      <c r="D60" s="217">
        <v>0.33</v>
      </c>
      <c r="E60" s="217"/>
      <c r="F60" s="218">
        <v>0.33</v>
      </c>
      <c r="G60" s="35"/>
      <c r="H60" s="214">
        <v>225</v>
      </c>
      <c r="I60" s="214"/>
      <c r="J60" s="220">
        <v>225</v>
      </c>
      <c r="K60" s="214"/>
      <c r="L60" s="212"/>
      <c r="M60" s="213">
        <v>4</v>
      </c>
      <c r="N60" s="212"/>
      <c r="O60" s="283"/>
      <c r="P60" s="283">
        <v>0</v>
      </c>
      <c r="R60" s="188"/>
    </row>
    <row r="61" spans="2:19" ht="15.75">
      <c r="B61" s="34" t="s">
        <v>34</v>
      </c>
      <c r="C61" s="34"/>
      <c r="D61" s="217">
        <v>0.51</v>
      </c>
      <c r="E61" s="217"/>
      <c r="F61" s="218">
        <v>0.51</v>
      </c>
      <c r="G61" s="35"/>
      <c r="H61" s="214">
        <v>300</v>
      </c>
      <c r="I61" s="214"/>
      <c r="J61" s="220">
        <v>300</v>
      </c>
      <c r="K61" s="214"/>
      <c r="L61" s="212"/>
      <c r="M61" s="213">
        <v>4</v>
      </c>
      <c r="N61" s="212"/>
      <c r="O61" s="283"/>
      <c r="P61" s="283">
        <v>0</v>
      </c>
      <c r="R61" s="188"/>
    </row>
    <row r="62" spans="2:19" ht="15.75">
      <c r="B62" s="34" t="s">
        <v>35</v>
      </c>
      <c r="C62" s="34"/>
      <c r="D62" s="217">
        <v>0.43</v>
      </c>
      <c r="E62" s="217"/>
      <c r="F62" s="218">
        <v>0.43</v>
      </c>
      <c r="G62" s="35"/>
      <c r="H62" s="214">
        <v>195</v>
      </c>
      <c r="I62" s="214"/>
      <c r="J62" s="220">
        <v>195</v>
      </c>
      <c r="K62" s="214"/>
      <c r="L62" s="212"/>
      <c r="M62" s="213">
        <v>4</v>
      </c>
      <c r="N62" s="212"/>
      <c r="O62" s="283"/>
      <c r="P62" s="283">
        <v>0</v>
      </c>
      <c r="R62" s="188"/>
    </row>
    <row r="63" spans="2:19" ht="15.75">
      <c r="B63" s="34" t="s">
        <v>36</v>
      </c>
      <c r="C63" s="34"/>
      <c r="D63" s="217">
        <v>0.34</v>
      </c>
      <c r="E63" s="217"/>
      <c r="F63" s="218">
        <v>0.34</v>
      </c>
      <c r="G63" s="35"/>
      <c r="H63" s="214">
        <v>180</v>
      </c>
      <c r="I63" s="214"/>
      <c r="J63" s="220">
        <v>180</v>
      </c>
      <c r="K63" s="214"/>
      <c r="L63" s="212"/>
      <c r="M63" s="213">
        <v>4</v>
      </c>
      <c r="N63" s="212"/>
      <c r="O63" s="283"/>
      <c r="P63" s="283">
        <v>0</v>
      </c>
      <c r="R63" s="188"/>
    </row>
    <row r="64" spans="2:19" ht="15.75">
      <c r="B64" s="34" t="s">
        <v>37</v>
      </c>
      <c r="C64" s="34"/>
      <c r="D64" s="217">
        <v>0.18</v>
      </c>
      <c r="E64" s="217"/>
      <c r="F64" s="218">
        <v>0.18</v>
      </c>
      <c r="G64" s="35"/>
      <c r="H64" s="214">
        <v>120</v>
      </c>
      <c r="I64" s="214"/>
      <c r="J64" s="220">
        <v>120</v>
      </c>
      <c r="K64" s="214"/>
      <c r="L64" s="212"/>
      <c r="M64" s="213">
        <v>4</v>
      </c>
      <c r="N64" s="212"/>
      <c r="O64" s="283"/>
      <c r="P64" s="283">
        <v>0</v>
      </c>
      <c r="R64" s="188"/>
    </row>
    <row r="65" spans="2:19" ht="15.75">
      <c r="B65" s="34" t="s">
        <v>38</v>
      </c>
      <c r="C65" s="34"/>
      <c r="D65" s="217">
        <v>0.26</v>
      </c>
      <c r="E65" s="217"/>
      <c r="F65" s="218">
        <v>0.26</v>
      </c>
      <c r="G65" s="35"/>
      <c r="H65" s="214">
        <v>120</v>
      </c>
      <c r="I65" s="214"/>
      <c r="J65" s="220">
        <v>120</v>
      </c>
      <c r="K65" s="214"/>
      <c r="L65" s="212"/>
      <c r="M65" s="213">
        <v>4</v>
      </c>
      <c r="N65" s="212"/>
      <c r="O65" s="283"/>
      <c r="P65" s="283">
        <v>0</v>
      </c>
      <c r="R65" s="188"/>
    </row>
    <row r="66" spans="2:19" ht="15.75">
      <c r="B66" s="34" t="s">
        <v>39</v>
      </c>
      <c r="C66" s="34"/>
      <c r="D66" s="217">
        <v>0.67</v>
      </c>
      <c r="E66" s="217"/>
      <c r="F66" s="218">
        <v>0.67</v>
      </c>
      <c r="G66" s="35"/>
      <c r="H66" s="214">
        <v>225</v>
      </c>
      <c r="I66" s="214"/>
      <c r="J66" s="220">
        <v>225</v>
      </c>
      <c r="K66" s="214"/>
      <c r="L66" s="212"/>
      <c r="M66" s="213">
        <v>4</v>
      </c>
      <c r="N66" s="212"/>
      <c r="O66" s="283"/>
      <c r="P66" s="283">
        <v>0</v>
      </c>
      <c r="R66" s="188"/>
    </row>
    <row r="67" spans="2:19" ht="15.75">
      <c r="B67" s="34" t="s">
        <v>40</v>
      </c>
      <c r="C67" s="34"/>
      <c r="D67" s="217">
        <v>1</v>
      </c>
      <c r="E67" s="217"/>
      <c r="F67" s="218">
        <v>1</v>
      </c>
      <c r="G67" s="35"/>
      <c r="H67" s="214">
        <v>255</v>
      </c>
      <c r="I67" s="214"/>
      <c r="J67" s="220">
        <v>255</v>
      </c>
      <c r="K67" s="214"/>
      <c r="L67" s="212"/>
      <c r="M67" s="213">
        <v>4</v>
      </c>
      <c r="N67" s="212"/>
      <c r="O67" s="283"/>
      <c r="P67" s="283">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4" t="s">
        <v>50</v>
      </c>
      <c r="C71" s="34"/>
      <c r="D71" s="217"/>
      <c r="E71" s="243">
        <v>8.9700000000000006</v>
      </c>
      <c r="F71" s="233">
        <v>8.9700000000000006</v>
      </c>
      <c r="G71" s="247"/>
      <c r="H71" s="244">
        <v>3098</v>
      </c>
      <c r="I71" s="244">
        <v>4646</v>
      </c>
      <c r="J71" s="236">
        <v>7744</v>
      </c>
      <c r="K71" s="244">
        <v>6818</v>
      </c>
      <c r="L71" s="245">
        <v>57</v>
      </c>
      <c r="M71" s="246">
        <v>4</v>
      </c>
      <c r="N71" s="245"/>
      <c r="O71" s="210">
        <v>0.96526377420445209</v>
      </c>
      <c r="P71" s="210">
        <v>0.21187761552003737</v>
      </c>
      <c r="R71" s="188"/>
    </row>
    <row r="72" spans="2:19" ht="15.75" outlineLevel="1">
      <c r="B72" s="224" t="s">
        <v>51</v>
      </c>
      <c r="C72" s="34"/>
      <c r="D72" s="217"/>
      <c r="E72" s="243">
        <v>9.26</v>
      </c>
      <c r="F72" s="233">
        <v>9.26</v>
      </c>
      <c r="G72" s="247"/>
      <c r="H72" s="244">
        <v>5612.6</v>
      </c>
      <c r="I72" s="244">
        <v>2405.4</v>
      </c>
      <c r="J72" s="236">
        <v>8018</v>
      </c>
      <c r="K72" s="244">
        <v>7217</v>
      </c>
      <c r="L72" s="245">
        <v>60.131999999999998</v>
      </c>
      <c r="M72" s="246">
        <v>3</v>
      </c>
      <c r="N72" s="245"/>
      <c r="O72" s="210">
        <v>1.54</v>
      </c>
      <c r="P72" s="210">
        <v>0.33803353717462298</v>
      </c>
      <c r="R72" s="188"/>
    </row>
    <row r="73" spans="2:19" ht="15.75" outlineLevel="1">
      <c r="B73" s="224" t="s">
        <v>152</v>
      </c>
      <c r="C73" s="73"/>
      <c r="D73" s="217"/>
      <c r="E73" s="243">
        <v>12.68</v>
      </c>
      <c r="F73" s="233">
        <v>12.68</v>
      </c>
      <c r="G73" s="247"/>
      <c r="H73" s="244">
        <v>7393.2</v>
      </c>
      <c r="I73" s="244">
        <v>4928.8</v>
      </c>
      <c r="J73" s="236">
        <v>12322</v>
      </c>
      <c r="K73" s="244">
        <v>11467</v>
      </c>
      <c r="L73" s="245">
        <v>75.81</v>
      </c>
      <c r="M73" s="246">
        <v>12</v>
      </c>
      <c r="N73" s="245"/>
      <c r="O73" s="210">
        <v>1.81</v>
      </c>
      <c r="P73" s="210">
        <v>0.39729915732861526</v>
      </c>
      <c r="R73" s="188"/>
    </row>
    <row r="74" spans="2:19" ht="15.75" outlineLevel="1">
      <c r="B74" s="224" t="s">
        <v>45</v>
      </c>
      <c r="C74" s="34"/>
      <c r="D74" s="217"/>
      <c r="E74" s="243">
        <v>7.22</v>
      </c>
      <c r="F74" s="233">
        <v>7.22</v>
      </c>
      <c r="G74" s="247"/>
      <c r="H74" s="244">
        <v>3861.6</v>
      </c>
      <c r="I74" s="244">
        <v>2574.4</v>
      </c>
      <c r="J74" s="236">
        <v>6436</v>
      </c>
      <c r="K74" s="244">
        <v>3566</v>
      </c>
      <c r="L74" s="245">
        <v>45.6</v>
      </c>
      <c r="M74" s="246">
        <v>4</v>
      </c>
      <c r="N74" s="245"/>
      <c r="O74" s="210">
        <v>1.23</v>
      </c>
      <c r="P74" s="210">
        <v>0.26998782514596503</v>
      </c>
      <c r="R74" s="188"/>
    </row>
    <row r="75" spans="2:19" ht="15.75">
      <c r="B75" s="34" t="s">
        <v>53</v>
      </c>
      <c r="C75" s="34"/>
      <c r="D75" s="217"/>
      <c r="E75" s="217">
        <v>16.53</v>
      </c>
      <c r="F75" s="218">
        <v>16.53</v>
      </c>
      <c r="G75" s="35"/>
      <c r="H75" s="214">
        <v>3499.6000000000004</v>
      </c>
      <c r="I75" s="214">
        <v>5249.4</v>
      </c>
      <c r="J75" s="220">
        <v>8749</v>
      </c>
      <c r="K75" s="214">
        <v>6561.75</v>
      </c>
      <c r="L75" s="212">
        <v>129</v>
      </c>
      <c r="M75" s="213">
        <v>4</v>
      </c>
      <c r="N75" s="212"/>
      <c r="O75" s="212">
        <v>0.91</v>
      </c>
      <c r="P75" s="212">
        <v>0.19974709014864084</v>
      </c>
      <c r="R75" s="188"/>
    </row>
    <row r="76" spans="2:19" ht="15.75">
      <c r="B76" s="34" t="s">
        <v>54</v>
      </c>
      <c r="C76" s="34"/>
      <c r="D76" s="217"/>
      <c r="E76" s="217">
        <v>20.010000000000002</v>
      </c>
      <c r="F76" s="218">
        <v>20.010000000000002</v>
      </c>
      <c r="G76" s="35"/>
      <c r="H76" s="214">
        <v>4972</v>
      </c>
      <c r="I76" s="214">
        <v>7458</v>
      </c>
      <c r="J76" s="220">
        <v>12430</v>
      </c>
      <c r="K76" s="214">
        <v>11743</v>
      </c>
      <c r="L76" s="212">
        <v>150</v>
      </c>
      <c r="M76" s="213">
        <v>4</v>
      </c>
      <c r="N76" s="212"/>
      <c r="O76" s="212">
        <v>0.81</v>
      </c>
      <c r="P76" s="212">
        <v>0.17779686046197701</v>
      </c>
      <c r="R76" s="188"/>
    </row>
    <row r="77" spans="2:19" ht="15.75">
      <c r="B77" s="34" t="s">
        <v>52</v>
      </c>
      <c r="C77" s="34"/>
      <c r="D77" s="217"/>
      <c r="E77" s="217">
        <v>17.309999999999999</v>
      </c>
      <c r="F77" s="218">
        <v>17.309999999999999</v>
      </c>
      <c r="G77" s="35"/>
      <c r="H77" s="214">
        <v>5700</v>
      </c>
      <c r="I77" s="214">
        <v>8550</v>
      </c>
      <c r="J77" s="220">
        <v>14250</v>
      </c>
      <c r="K77" s="214">
        <v>10687.5</v>
      </c>
      <c r="L77" s="212">
        <v>115</v>
      </c>
      <c r="M77" s="213">
        <v>4</v>
      </c>
      <c r="N77" s="212"/>
      <c r="O77" s="212">
        <v>1.014</v>
      </c>
      <c r="P77" s="212">
        <v>0.22257532902277122</v>
      </c>
      <c r="R77" s="188"/>
    </row>
    <row r="78" spans="2:19" ht="15.75">
      <c r="B78" s="41" t="s">
        <v>85</v>
      </c>
      <c r="C78" s="20"/>
      <c r="D78" s="42">
        <f>SUM(D71:D77)</f>
        <v>0</v>
      </c>
      <c r="E78" s="173">
        <f t="shared" ref="E78:P78" si="11">SUM(E71:E77)</f>
        <v>91.98</v>
      </c>
      <c r="F78" s="61">
        <f t="shared" si="11"/>
        <v>91.98</v>
      </c>
      <c r="G78" s="222">
        <f t="shared" si="11"/>
        <v>0</v>
      </c>
      <c r="H78" s="223">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5" customFormat="1" ht="21">
      <c r="B80" s="248" t="s">
        <v>55</v>
      </c>
      <c r="C80" s="249"/>
      <c r="D80" s="250">
        <f>+D78+D68</f>
        <v>13.049999999999999</v>
      </c>
      <c r="E80" s="250">
        <f t="shared" ref="E80:P80" si="12">+E78+E68</f>
        <v>91.98</v>
      </c>
      <c r="F80" s="250">
        <f t="shared" si="12"/>
        <v>105.03</v>
      </c>
      <c r="G80" s="250">
        <f t="shared" si="12"/>
        <v>0</v>
      </c>
      <c r="H80" s="251">
        <f t="shared" si="12"/>
        <v>48862.2</v>
      </c>
      <c r="I80" s="251">
        <f t="shared" si="12"/>
        <v>41342.800000000003</v>
      </c>
      <c r="J80" s="251">
        <f t="shared" si="12"/>
        <v>90205</v>
      </c>
      <c r="K80" s="251">
        <f t="shared" si="12"/>
        <v>65803.37</v>
      </c>
      <c r="L80" s="252">
        <f t="shared" si="12"/>
        <v>704.8420000000001</v>
      </c>
      <c r="M80" s="253">
        <f t="shared" si="12"/>
        <v>103</v>
      </c>
      <c r="N80" s="252">
        <f t="shared" si="12"/>
        <v>0</v>
      </c>
      <c r="O80" s="252">
        <f t="shared" si="12"/>
        <v>12.979263774204451</v>
      </c>
      <c r="P80" s="252">
        <f t="shared" si="12"/>
        <v>2.8489782100758294</v>
      </c>
      <c r="Q80" s="252"/>
      <c r="R80" s="252"/>
      <c r="S80" s="254"/>
    </row>
    <row r="81" spans="2:19" ht="15.75">
      <c r="B81" s="41"/>
      <c r="C81" s="41"/>
      <c r="D81" s="42"/>
      <c r="E81" s="42"/>
      <c r="F81" s="42"/>
      <c r="G81" s="43"/>
      <c r="H81" s="65"/>
      <c r="I81" s="65"/>
      <c r="J81" s="65"/>
      <c r="K81" s="65"/>
      <c r="L81" s="180"/>
      <c r="M81" s="185"/>
      <c r="N81" s="180"/>
      <c r="O81" s="180"/>
      <c r="P81" s="180"/>
      <c r="R81" s="188"/>
    </row>
    <row r="82" spans="2:19" ht="29.25" customHeight="1">
      <c r="B82" s="256" t="s">
        <v>47</v>
      </c>
      <c r="C82" s="257"/>
      <c r="D82" s="258">
        <f>+D80+D54+D38</f>
        <v>93.616922956989242</v>
      </c>
      <c r="E82" s="258">
        <f t="shared" ref="E82:P82" si="13">+E80+E54+E38</f>
        <v>241.89570947315789</v>
      </c>
      <c r="F82" s="258">
        <f t="shared" si="13"/>
        <v>335.51263243014716</v>
      </c>
      <c r="G82" s="258">
        <f t="shared" si="13"/>
        <v>0</v>
      </c>
      <c r="H82" s="259">
        <f t="shared" si="13"/>
        <v>269845.2</v>
      </c>
      <c r="I82" s="259">
        <f t="shared" si="13"/>
        <v>172449.8</v>
      </c>
      <c r="J82" s="259">
        <f t="shared" si="13"/>
        <v>442295</v>
      </c>
      <c r="K82" s="259">
        <f t="shared" si="13"/>
        <v>229146.19729999997</v>
      </c>
      <c r="L82" s="260">
        <f t="shared" si="13"/>
        <v>1565.5820000000001</v>
      </c>
      <c r="M82" s="261">
        <f t="shared" si="13"/>
        <v>387</v>
      </c>
      <c r="N82" s="260">
        <f t="shared" si="13"/>
        <v>0</v>
      </c>
      <c r="O82" s="260">
        <f t="shared" si="13"/>
        <v>53.239786105345331</v>
      </c>
      <c r="P82" s="260">
        <f t="shared" si="13"/>
        <v>11.686255334811834</v>
      </c>
      <c r="Q82" s="204"/>
      <c r="R82" s="204"/>
      <c r="S82" s="205"/>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8" t="s">
        <v>117</v>
      </c>
      <c r="C3" s="298"/>
      <c r="D3" s="298"/>
      <c r="E3" s="298"/>
      <c r="F3" s="298"/>
      <c r="G3" s="298"/>
      <c r="H3" s="298"/>
      <c r="I3" s="298"/>
      <c r="J3" s="298"/>
      <c r="K3" s="298"/>
      <c r="L3" s="298"/>
      <c r="M3" s="298"/>
      <c r="N3" s="298"/>
      <c r="O3" s="298"/>
      <c r="P3" s="298"/>
      <c r="Q3" s="298"/>
      <c r="S3" s="301"/>
      <c r="T3" s="301"/>
      <c r="U3" s="301"/>
      <c r="V3" s="301"/>
    </row>
    <row r="4" spans="1:22">
      <c r="B4" s="302" t="s">
        <v>94</v>
      </c>
      <c r="C4" s="308" t="s">
        <v>95</v>
      </c>
      <c r="D4" s="309"/>
      <c r="E4" s="309"/>
      <c r="F4" s="309"/>
      <c r="G4" s="310"/>
      <c r="H4" s="308" t="s">
        <v>96</v>
      </c>
      <c r="I4" s="309"/>
      <c r="J4" s="309"/>
      <c r="K4" s="309"/>
      <c r="L4" s="310"/>
      <c r="M4" s="308" t="s">
        <v>97</v>
      </c>
      <c r="N4" s="309"/>
      <c r="O4" s="309"/>
      <c r="P4" s="309"/>
      <c r="Q4" s="310"/>
      <c r="S4" s="304" t="s">
        <v>112</v>
      </c>
      <c r="T4" s="304" t="s">
        <v>113</v>
      </c>
      <c r="U4" s="304" t="s">
        <v>114</v>
      </c>
      <c r="V4" s="306" t="s">
        <v>102</v>
      </c>
    </row>
    <row r="5" spans="1:22" ht="15.75" thickBot="1">
      <c r="B5" s="30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5"/>
      <c r="T5" s="305"/>
      <c r="U5" s="305"/>
      <c r="V5" s="30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8" t="s">
        <v>118</v>
      </c>
      <c r="C28" s="298"/>
      <c r="D28" s="298"/>
      <c r="E28" s="298"/>
      <c r="F28" s="298"/>
      <c r="K28" s="299"/>
      <c r="L28" s="108"/>
    </row>
    <row r="29" spans="1:22" ht="18" customHeight="1" thickBot="1">
      <c r="B29" s="104" t="s">
        <v>103</v>
      </c>
      <c r="C29" s="105">
        <v>2017</v>
      </c>
      <c r="D29" s="105">
        <v>2018</v>
      </c>
      <c r="E29" s="105">
        <v>2019</v>
      </c>
      <c r="F29" s="106" t="s">
        <v>104</v>
      </c>
      <c r="I29" s="79"/>
      <c r="K29" s="300"/>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8" t="s">
        <v>117</v>
      </c>
      <c r="C3" s="298"/>
      <c r="D3" s="298"/>
      <c r="E3" s="298"/>
      <c r="F3" s="298"/>
      <c r="G3" s="298"/>
      <c r="H3" s="298"/>
      <c r="I3" s="298"/>
      <c r="J3" s="298"/>
      <c r="K3" s="298"/>
      <c r="L3" s="298"/>
      <c r="M3" s="298"/>
      <c r="N3" s="298"/>
      <c r="O3" s="298"/>
      <c r="P3" s="298"/>
      <c r="Q3" s="298"/>
      <c r="S3" s="301"/>
      <c r="T3" s="301"/>
      <c r="U3" s="301"/>
      <c r="V3" s="301"/>
    </row>
    <row r="4" spans="1:22">
      <c r="B4" s="302" t="s">
        <v>94</v>
      </c>
      <c r="C4" s="308" t="s">
        <v>95</v>
      </c>
      <c r="D4" s="309"/>
      <c r="E4" s="309"/>
      <c r="F4" s="309"/>
      <c r="G4" s="310"/>
      <c r="H4" s="308" t="s">
        <v>96</v>
      </c>
      <c r="I4" s="309"/>
      <c r="J4" s="309"/>
      <c r="K4" s="309"/>
      <c r="L4" s="310"/>
      <c r="M4" s="308" t="s">
        <v>97</v>
      </c>
      <c r="N4" s="309"/>
      <c r="O4" s="309"/>
      <c r="P4" s="309"/>
      <c r="Q4" s="310"/>
      <c r="S4" s="304" t="s">
        <v>112</v>
      </c>
      <c r="T4" s="304" t="s">
        <v>113</v>
      </c>
      <c r="U4" s="304" t="s">
        <v>114</v>
      </c>
      <c r="V4" s="306" t="s">
        <v>102</v>
      </c>
    </row>
    <row r="5" spans="1:22" ht="15.75" thickBot="1">
      <c r="B5" s="30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5"/>
      <c r="T5" s="305"/>
      <c r="U5" s="305"/>
      <c r="V5" s="30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8" t="s">
        <v>118</v>
      </c>
      <c r="C28" s="298"/>
      <c r="D28" s="298"/>
      <c r="E28" s="298"/>
      <c r="F28" s="298"/>
      <c r="G28" s="298"/>
      <c r="H28" s="298"/>
      <c r="I28" s="298"/>
      <c r="J28" s="298"/>
      <c r="K28" s="298"/>
      <c r="L28" s="298"/>
      <c r="M28" s="298"/>
      <c r="N28" s="298"/>
      <c r="O28" s="298"/>
      <c r="P28" s="298"/>
      <c r="Q28" s="298"/>
      <c r="R28" s="298"/>
      <c r="S28" s="298"/>
      <c r="T28" s="298"/>
      <c r="U28" s="298"/>
      <c r="V28" s="29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8" t="s">
        <v>117</v>
      </c>
      <c r="C3" s="298"/>
      <c r="D3" s="298"/>
      <c r="E3" s="298"/>
      <c r="F3" s="298"/>
      <c r="G3" s="298"/>
      <c r="H3" s="298"/>
      <c r="I3" s="298"/>
      <c r="J3" s="298"/>
      <c r="K3" s="298"/>
      <c r="L3" s="298"/>
      <c r="M3" s="298"/>
      <c r="N3" s="298"/>
      <c r="O3" s="298"/>
      <c r="P3" s="298"/>
      <c r="Q3" s="298"/>
      <c r="S3" s="301"/>
      <c r="T3" s="301"/>
      <c r="U3" s="301"/>
      <c r="V3" s="301"/>
    </row>
    <row r="4" spans="1:22">
      <c r="B4" s="302" t="s">
        <v>94</v>
      </c>
      <c r="C4" s="308" t="s">
        <v>95</v>
      </c>
      <c r="D4" s="309"/>
      <c r="E4" s="309"/>
      <c r="F4" s="309"/>
      <c r="G4" s="310"/>
      <c r="H4" s="308" t="s">
        <v>96</v>
      </c>
      <c r="I4" s="309"/>
      <c r="J4" s="309"/>
      <c r="K4" s="309"/>
      <c r="L4" s="310"/>
      <c r="M4" s="308" t="s">
        <v>97</v>
      </c>
      <c r="N4" s="309"/>
      <c r="O4" s="309"/>
      <c r="P4" s="309"/>
      <c r="Q4" s="310"/>
      <c r="S4" s="304" t="s">
        <v>112</v>
      </c>
      <c r="T4" s="304" t="s">
        <v>113</v>
      </c>
      <c r="U4" s="304" t="s">
        <v>114</v>
      </c>
      <c r="V4" s="306" t="s">
        <v>102</v>
      </c>
    </row>
    <row r="5" spans="1:22" ht="15.75" thickBot="1">
      <c r="B5" s="30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5"/>
      <c r="T5" s="305"/>
      <c r="U5" s="305"/>
      <c r="V5" s="30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8" t="s">
        <v>118</v>
      </c>
      <c r="C28" s="298"/>
      <c r="D28" s="298"/>
      <c r="E28" s="298"/>
      <c r="F28" s="298"/>
      <c r="G28" s="298"/>
      <c r="H28" s="298"/>
      <c r="I28" s="298"/>
      <c r="J28" s="298"/>
      <c r="K28" s="298"/>
      <c r="L28" s="298"/>
      <c r="M28" s="298"/>
      <c r="N28" s="298"/>
      <c r="O28" s="298"/>
      <c r="P28" s="298"/>
      <c r="Q28" s="298"/>
      <c r="R28" s="298"/>
      <c r="S28" s="298"/>
      <c r="T28" s="298"/>
      <c r="U28" s="298"/>
      <c r="V28" s="29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8" t="s">
        <v>117</v>
      </c>
      <c r="C3" s="298"/>
      <c r="D3" s="298"/>
      <c r="E3" s="298"/>
      <c r="F3" s="298"/>
      <c r="G3" s="298"/>
      <c r="H3" s="298"/>
      <c r="I3" s="298"/>
      <c r="J3" s="298"/>
      <c r="K3" s="298"/>
      <c r="L3" s="298"/>
      <c r="M3" s="298"/>
      <c r="N3" s="298"/>
      <c r="O3" s="298"/>
    </row>
    <row r="4" spans="1:15" ht="15" customHeight="1">
      <c r="B4" s="302" t="s">
        <v>94</v>
      </c>
      <c r="C4" s="308" t="s">
        <v>95</v>
      </c>
      <c r="D4" s="309"/>
      <c r="E4" s="309"/>
      <c r="F4" s="309"/>
      <c r="G4" s="309"/>
      <c r="H4" s="309"/>
      <c r="I4" s="309"/>
      <c r="J4" s="309"/>
      <c r="K4" s="309"/>
      <c r="L4" s="309"/>
      <c r="M4" s="309"/>
      <c r="N4" s="309"/>
      <c r="O4" s="310"/>
    </row>
    <row r="5" spans="1:15" ht="15.75" thickBot="1">
      <c r="B5" s="30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8" t="s">
        <v>139</v>
      </c>
      <c r="C28" s="298"/>
      <c r="D28" s="298"/>
      <c r="E28" s="298"/>
      <c r="F28" s="298"/>
      <c r="G28" s="298"/>
      <c r="H28" s="298"/>
      <c r="I28" s="298"/>
      <c r="J28" s="298"/>
      <c r="K28" s="298"/>
      <c r="L28" s="298"/>
      <c r="M28" s="298"/>
      <c r="N28" s="298"/>
      <c r="O28" s="298"/>
    </row>
    <row r="29" spans="1:15">
      <c r="B29" s="311" t="s">
        <v>94</v>
      </c>
      <c r="C29" s="312" t="s">
        <v>95</v>
      </c>
      <c r="D29" s="313"/>
      <c r="E29" s="313"/>
      <c r="F29" s="313"/>
      <c r="G29" s="313"/>
      <c r="H29" s="313"/>
      <c r="I29" s="313"/>
      <c r="J29" s="313"/>
      <c r="K29" s="313"/>
      <c r="L29" s="313"/>
      <c r="M29" s="313"/>
      <c r="N29" s="313"/>
      <c r="O29" s="313"/>
    </row>
    <row r="30" spans="1:15" ht="15.75" thickBot="1">
      <c r="B30" s="30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8" t="s">
        <v>117</v>
      </c>
      <c r="C3" s="298"/>
      <c r="D3" s="298"/>
      <c r="E3" s="298"/>
      <c r="F3" s="298"/>
      <c r="G3" s="298"/>
      <c r="H3" s="298"/>
      <c r="I3" s="298"/>
      <c r="J3" s="298"/>
      <c r="K3" s="298"/>
      <c r="L3" s="298"/>
      <c r="M3" s="298"/>
      <c r="N3" s="298"/>
      <c r="O3" s="298"/>
      <c r="P3" s="298"/>
      <c r="Q3" s="298"/>
      <c r="S3" s="301"/>
      <c r="T3" s="301"/>
      <c r="U3" s="301"/>
      <c r="V3" s="301"/>
    </row>
    <row r="4" spans="1:22">
      <c r="B4" s="302" t="s">
        <v>94</v>
      </c>
      <c r="C4" s="308" t="s">
        <v>95</v>
      </c>
      <c r="D4" s="309"/>
      <c r="E4" s="309"/>
      <c r="F4" s="309"/>
      <c r="G4" s="310"/>
      <c r="H4" s="308" t="s">
        <v>96</v>
      </c>
      <c r="I4" s="309"/>
      <c r="J4" s="309"/>
      <c r="K4" s="309"/>
      <c r="L4" s="310"/>
      <c r="M4" s="308" t="s">
        <v>97</v>
      </c>
      <c r="N4" s="309"/>
      <c r="O4" s="309"/>
      <c r="P4" s="309"/>
      <c r="Q4" s="310"/>
      <c r="S4" s="304" t="s">
        <v>112</v>
      </c>
      <c r="T4" s="304" t="s">
        <v>113</v>
      </c>
      <c r="U4" s="304" t="s">
        <v>114</v>
      </c>
      <c r="V4" s="306" t="s">
        <v>102</v>
      </c>
    </row>
    <row r="5" spans="1:22" ht="15.75" thickBot="1">
      <c r="B5" s="30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5"/>
      <c r="T5" s="305"/>
      <c r="U5" s="305"/>
      <c r="V5" s="30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8" t="s">
        <v>118</v>
      </c>
      <c r="C28" s="298"/>
      <c r="D28" s="298"/>
      <c r="E28" s="298"/>
      <c r="F28" s="298"/>
      <c r="G28" s="298"/>
      <c r="H28" s="298"/>
      <c r="I28" s="298"/>
      <c r="J28" s="298"/>
      <c r="K28" s="298"/>
      <c r="L28" s="298"/>
      <c r="M28" s="298"/>
      <c r="N28" s="298"/>
      <c r="O28" s="298"/>
      <c r="P28" s="298"/>
      <c r="Q28" s="298"/>
      <c r="R28" s="298"/>
      <c r="S28" s="298"/>
      <c r="T28" s="298"/>
      <c r="U28" s="298"/>
      <c r="V28" s="29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8" t="s">
        <v>117</v>
      </c>
      <c r="C3" s="298"/>
      <c r="D3" s="298"/>
      <c r="E3" s="298"/>
      <c r="F3" s="298"/>
      <c r="G3" s="298"/>
      <c r="H3" s="298"/>
      <c r="I3" s="298"/>
      <c r="J3" s="298"/>
      <c r="K3" s="298"/>
      <c r="L3" s="298"/>
      <c r="M3" s="298"/>
      <c r="N3" s="298"/>
      <c r="O3" s="298"/>
      <c r="P3" s="298"/>
      <c r="Q3" s="298"/>
      <c r="S3" s="301"/>
      <c r="T3" s="301"/>
      <c r="U3" s="301"/>
      <c r="V3" s="301"/>
    </row>
    <row r="4" spans="1:22">
      <c r="B4" s="302" t="s">
        <v>94</v>
      </c>
      <c r="C4" s="308" t="s">
        <v>95</v>
      </c>
      <c r="D4" s="309"/>
      <c r="E4" s="309"/>
      <c r="F4" s="309"/>
      <c r="G4" s="310"/>
      <c r="H4" s="308" t="s">
        <v>96</v>
      </c>
      <c r="I4" s="309"/>
      <c r="J4" s="309"/>
      <c r="K4" s="309"/>
      <c r="L4" s="310"/>
      <c r="M4" s="308" t="s">
        <v>97</v>
      </c>
      <c r="N4" s="309"/>
      <c r="O4" s="309"/>
      <c r="P4" s="309"/>
      <c r="Q4" s="310"/>
      <c r="S4" s="304" t="s">
        <v>112</v>
      </c>
      <c r="T4" s="304" t="s">
        <v>113</v>
      </c>
      <c r="U4" s="304" t="s">
        <v>114</v>
      </c>
      <c r="V4" s="306" t="s">
        <v>102</v>
      </c>
    </row>
    <row r="5" spans="1:22" ht="15.75" thickBot="1">
      <c r="B5" s="30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5"/>
      <c r="T5" s="305"/>
      <c r="U5" s="305"/>
      <c r="V5" s="30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8" t="s">
        <v>118</v>
      </c>
      <c r="C28" s="298"/>
      <c r="D28" s="298"/>
      <c r="E28" s="298"/>
      <c r="F28" s="298"/>
      <c r="G28" s="298"/>
      <c r="H28" s="298"/>
      <c r="I28" s="298"/>
      <c r="J28" s="298"/>
      <c r="K28" s="298"/>
      <c r="L28" s="298"/>
      <c r="M28" s="298"/>
      <c r="N28" s="298"/>
      <c r="O28" s="298"/>
      <c r="P28" s="298"/>
      <c r="Q28" s="298"/>
      <c r="R28" s="298"/>
      <c r="S28" s="298"/>
      <c r="T28" s="298"/>
      <c r="U28" s="298"/>
      <c r="V28" s="29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Certificación!Área_de_impresión</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2018-12-04T11:52:46Z</cp:lastPrinted>
  <dcterms:created xsi:type="dcterms:W3CDTF">2014-03-31T19:24:03Z</dcterms:created>
  <dcterms:modified xsi:type="dcterms:W3CDTF">2018-12-04T12:05:30Z</dcterms:modified>
</cp:coreProperties>
</file>