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lorimon\Desktop\Transparencia\Año 2021\Mayo\"/>
    </mc:Choice>
  </mc:AlternateContent>
  <xr:revisionPtr revIDLastSave="0" documentId="13_ncr:1_{24097FBC-4176-4585-BCC2-A949D5F26E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o de Resultados mayo_2021" sheetId="1" r:id="rId1"/>
    <sheet name="Certificación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" l="1"/>
  <c r="D34" i="1"/>
  <c r="D32" i="1"/>
  <c r="D30" i="1"/>
  <c r="D24" i="1"/>
  <c r="D20" i="1"/>
  <c r="D18" i="1"/>
  <c r="D11" i="1"/>
</calcChain>
</file>

<file path=xl/sharedStrings.xml><?xml version="1.0" encoding="utf-8"?>
<sst xmlns="http://schemas.openxmlformats.org/spreadsheetml/2006/main" count="29" uniqueCount="29">
  <si>
    <t>0005 Ingresos Ordinarios</t>
  </si>
  <si>
    <t>0010 Venta de Energía Regulada</t>
  </si>
  <si>
    <t>0015 Venta de Energía No Regulada</t>
  </si>
  <si>
    <t>0020 Otros Ingresos por Actividades Reguladas</t>
  </si>
  <si>
    <t>0025 Total de Ingresos Ordinarios</t>
  </si>
  <si>
    <t>0030 Costos de Ventas:</t>
  </si>
  <si>
    <t>0035 Compras de Energía Mercado Spot</t>
  </si>
  <si>
    <t>0040 Compras de Energía Mercado Contrato</t>
  </si>
  <si>
    <t>0045 Reliquidaciones de Potencia</t>
  </si>
  <si>
    <t>0050 Descuentos en Compra</t>
  </si>
  <si>
    <t>0055 Total Costos de Ventas</t>
  </si>
  <si>
    <t>0060 Beneficio (Pérdida) Bruto</t>
  </si>
  <si>
    <t>0065 Gastos :</t>
  </si>
  <si>
    <t>0070 Operativos y Administrativos</t>
  </si>
  <si>
    <t>0075 Beneficio (Pérdida) Operacionales</t>
  </si>
  <si>
    <t>0080 Otros Ingresos y Gastos :</t>
  </si>
  <si>
    <t>0085 Ingresos Financieros</t>
  </si>
  <si>
    <t>0090 Gastos Financieros</t>
  </si>
  <si>
    <t>0095 Otros Gastos</t>
  </si>
  <si>
    <t>0100 Total Otros Ingresos y Gastos</t>
  </si>
  <si>
    <t>0105 Beneficio (Pérdida) Antes de Impuestos</t>
  </si>
  <si>
    <t>0110 Impuestos</t>
  </si>
  <si>
    <t>0115 Beneficio (Pérdida) Despues de Impuestos</t>
  </si>
  <si>
    <t>0120 Aportes  del Estado Dominicano</t>
  </si>
  <si>
    <t>0125 Superavit (Déficit) del Período</t>
  </si>
  <si>
    <t>EDESUR DOMINICANA, S.A.</t>
  </si>
  <si>
    <t>ESTADO DE RESULTADOS</t>
  </si>
  <si>
    <t>(Valores en RD$)</t>
  </si>
  <si>
    <t>31  DE MAYO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</si>
</sst>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theme="1"/>
      </bottom>
      <diagonal/>
    </border>
  </borders>
  <cellStyleXfs count="1">
    <xf numFmtId="0" fontId="0" fillId="0" borderId="0"/>
  </cellStyleXfs>
  <cellXfs count="15">
    <xf numFmtId="0" fontId="0" fillId="0" borderId="0" xfId="0"/>
    <xf numFmtId="4" fontId="0" fillId="0" borderId="0" xfId="0" applyNumberFormat="1"/>
    <xf numFmtId="0" fontId="0" fillId="2" borderId="1" xfId="0" applyFill="1" applyBorder="1"/>
    <xf numFmtId="0" fontId="1" fillId="2" borderId="0" xfId="0" applyFont="1" applyFill="1"/>
    <xf numFmtId="0" fontId="0" fillId="2" borderId="0" xfId="0" applyFill="1"/>
    <xf numFmtId="0" fontId="1" fillId="0" borderId="0" xfId="0" applyFont="1"/>
    <xf numFmtId="4" fontId="1" fillId="0" borderId="0" xfId="0" applyNumberFormat="1" applyFont="1"/>
    <xf numFmtId="4" fontId="0" fillId="0" borderId="2" xfId="0" applyNumberFormat="1" applyBorder="1"/>
    <xf numFmtId="4" fontId="1" fillId="0" borderId="2" xfId="0" applyNumberFormat="1" applyFont="1" applyBorder="1"/>
    <xf numFmtId="4" fontId="1" fillId="0" borderId="3" xfId="0" applyNumberFormat="1" applyFont="1" applyBorder="1"/>
    <xf numFmtId="4" fontId="0" fillId="0" borderId="1" xfId="0" applyNumberFormat="1" applyBorder="1"/>
    <xf numFmtId="4" fontId="0" fillId="0" borderId="0" xfId="0" applyNumberFormat="1" applyFon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2</xdr:col>
      <xdr:colOff>847726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590549</xdr:colOff>
      <xdr:row>44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C23AA0-F714-4A3E-83FA-FBF270ACA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86549" cy="853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F37"/>
  <sheetViews>
    <sheetView showGridLines="0" tabSelected="1" workbookViewId="0">
      <selection activeCell="H18" sqref="H18"/>
    </sheetView>
  </sheetViews>
  <sheetFormatPr baseColWidth="10" defaultRowHeight="15" x14ac:dyDescent="0.25"/>
  <cols>
    <col min="1" max="1" width="6.42578125" customWidth="1"/>
    <col min="3" max="3" width="44.7109375" customWidth="1"/>
    <col min="4" max="4" width="20.7109375" customWidth="1"/>
    <col min="5" max="5" width="16.140625" bestFit="1" customWidth="1"/>
    <col min="6" max="6" width="15.28515625" bestFit="1" customWidth="1"/>
  </cols>
  <sheetData>
    <row r="1" spans="3:5" ht="21" x14ac:dyDescent="0.35">
      <c r="C1" s="12" t="s">
        <v>25</v>
      </c>
      <c r="D1" s="12"/>
    </row>
    <row r="2" spans="3:5" ht="18.75" x14ac:dyDescent="0.3">
      <c r="C2" s="13" t="s">
        <v>26</v>
      </c>
      <c r="D2" s="13"/>
    </row>
    <row r="3" spans="3:5" x14ac:dyDescent="0.25">
      <c r="C3" s="14" t="s">
        <v>28</v>
      </c>
      <c r="D3" s="14"/>
    </row>
    <row r="4" spans="3:5" x14ac:dyDescent="0.25">
      <c r="C4" s="14" t="s">
        <v>27</v>
      </c>
      <c r="D4" s="14"/>
    </row>
    <row r="5" spans="3:5" x14ac:dyDescent="0.25">
      <c r="C5" s="2"/>
      <c r="D5" s="2"/>
    </row>
    <row r="6" spans="3:5" x14ac:dyDescent="0.25">
      <c r="C6" s="3" t="s">
        <v>0</v>
      </c>
      <c r="D6" s="4"/>
    </row>
    <row r="8" spans="3:5" x14ac:dyDescent="0.25">
      <c r="C8" t="s">
        <v>1</v>
      </c>
      <c r="D8" s="1">
        <v>13466052937.42</v>
      </c>
    </row>
    <row r="9" spans="3:5" x14ac:dyDescent="0.25">
      <c r="C9" t="s">
        <v>2</v>
      </c>
      <c r="D9" s="1">
        <v>78864262.349999994</v>
      </c>
    </row>
    <row r="10" spans="3:5" x14ac:dyDescent="0.25">
      <c r="C10" t="s">
        <v>3</v>
      </c>
      <c r="D10" s="1">
        <v>2899924311.1900001</v>
      </c>
    </row>
    <row r="11" spans="3:5" x14ac:dyDescent="0.25">
      <c r="C11" s="5" t="s">
        <v>4</v>
      </c>
      <c r="D11" s="6">
        <f>SUM(D8:D10)</f>
        <v>16444841510.960001</v>
      </c>
    </row>
    <row r="13" spans="3:5" x14ac:dyDescent="0.25">
      <c r="C13" s="5" t="s">
        <v>5</v>
      </c>
    </row>
    <row r="14" spans="3:5" x14ac:dyDescent="0.25">
      <c r="C14" t="s">
        <v>6</v>
      </c>
      <c r="D14" s="1">
        <v>2126871813</v>
      </c>
    </row>
    <row r="15" spans="3:5" x14ac:dyDescent="0.25">
      <c r="C15" t="s">
        <v>7</v>
      </c>
      <c r="D15" s="1">
        <v>12647771415.530001</v>
      </c>
    </row>
    <row r="16" spans="3:5" x14ac:dyDescent="0.25">
      <c r="C16" t="s">
        <v>8</v>
      </c>
      <c r="D16" s="1">
        <v>101411013.95</v>
      </c>
      <c r="E16" s="1"/>
    </row>
    <row r="17" spans="3:6" x14ac:dyDescent="0.25">
      <c r="C17" t="s">
        <v>9</v>
      </c>
      <c r="D17">
        <v>0</v>
      </c>
      <c r="E17" s="1"/>
    </row>
    <row r="18" spans="3:6" ht="18.75" customHeight="1" x14ac:dyDescent="0.25">
      <c r="C18" s="5" t="s">
        <v>10</v>
      </c>
      <c r="D18" s="8">
        <f>SUM(D14:D17)</f>
        <v>14876054242.480001</v>
      </c>
      <c r="E18" s="1"/>
      <c r="F18" s="1"/>
    </row>
    <row r="19" spans="3:6" x14ac:dyDescent="0.25">
      <c r="E19" s="1"/>
      <c r="F19" s="1"/>
    </row>
    <row r="20" spans="3:6" x14ac:dyDescent="0.25">
      <c r="C20" s="5" t="s">
        <v>11</v>
      </c>
      <c r="D20" s="6">
        <f>+D11-D18</f>
        <v>1568787268.4799995</v>
      </c>
      <c r="E20" s="1"/>
    </row>
    <row r="21" spans="3:6" x14ac:dyDescent="0.25">
      <c r="E21" s="1"/>
    </row>
    <row r="22" spans="3:6" x14ac:dyDescent="0.25">
      <c r="C22" s="5" t="s">
        <v>12</v>
      </c>
      <c r="E22" s="1"/>
    </row>
    <row r="23" spans="3:6" x14ac:dyDescent="0.25">
      <c r="C23" t="s">
        <v>13</v>
      </c>
      <c r="D23" s="7">
        <v>3248131440.2399998</v>
      </c>
      <c r="E23" s="1"/>
    </row>
    <row r="24" spans="3:6" x14ac:dyDescent="0.25">
      <c r="C24" s="5" t="s">
        <v>14</v>
      </c>
      <c r="D24" s="6">
        <f>+D20-D23</f>
        <v>-1679344171.7600002</v>
      </c>
      <c r="E24" s="1"/>
      <c r="F24" s="1"/>
    </row>
    <row r="26" spans="3:6" x14ac:dyDescent="0.25">
      <c r="C26" s="5" t="s">
        <v>15</v>
      </c>
    </row>
    <row r="27" spans="3:6" x14ac:dyDescent="0.25">
      <c r="C27" t="s">
        <v>16</v>
      </c>
      <c r="D27" s="1">
        <v>735052706.38</v>
      </c>
    </row>
    <row r="28" spans="3:6" x14ac:dyDescent="0.25">
      <c r="C28" t="s">
        <v>17</v>
      </c>
      <c r="D28" s="1">
        <v>1205278971.98</v>
      </c>
    </row>
    <row r="29" spans="3:6" x14ac:dyDescent="0.25">
      <c r="C29" t="s">
        <v>18</v>
      </c>
      <c r="D29" s="7">
        <v>-6818667.7800000003</v>
      </c>
      <c r="E29" s="1"/>
    </row>
    <row r="30" spans="3:6" x14ac:dyDescent="0.25">
      <c r="C30" s="5" t="s">
        <v>19</v>
      </c>
      <c r="D30" s="6">
        <f>-D27+D28+D29</f>
        <v>463407597.82000005</v>
      </c>
      <c r="E30" s="1"/>
    </row>
    <row r="32" spans="3:6" x14ac:dyDescent="0.25">
      <c r="C32" s="5" t="s">
        <v>20</v>
      </c>
      <c r="D32" s="11">
        <f>+D24+D30</f>
        <v>-1215936573.9400001</v>
      </c>
      <c r="E32" s="1"/>
    </row>
    <row r="33" spans="3:4" x14ac:dyDescent="0.25">
      <c r="C33" t="s">
        <v>21</v>
      </c>
      <c r="D33" s="10">
        <v>-4091.96</v>
      </c>
    </row>
    <row r="34" spans="3:4" x14ac:dyDescent="0.25">
      <c r="C34" s="5" t="s">
        <v>22</v>
      </c>
      <c r="D34" s="6">
        <f>+D32+D33</f>
        <v>-1215940665.9000001</v>
      </c>
    </row>
    <row r="35" spans="3:4" ht="18" customHeight="1" x14ac:dyDescent="0.25">
      <c r="C35" t="s">
        <v>23</v>
      </c>
      <c r="D35" s="10">
        <v>0</v>
      </c>
    </row>
    <row r="36" spans="3:4" ht="24" customHeight="1" thickBot="1" x14ac:dyDescent="0.3">
      <c r="C36" s="5" t="s">
        <v>24</v>
      </c>
      <c r="D36" s="9">
        <f>+D34</f>
        <v>-1215940665.9000001</v>
      </c>
    </row>
    <row r="37" spans="3:4" ht="15.75" thickTop="1" x14ac:dyDescent="0.25"/>
  </sheetData>
  <mergeCells count="4">
    <mergeCell ref="C1:D1"/>
    <mergeCell ref="C2:D2"/>
    <mergeCell ref="C3:D3"/>
    <mergeCell ref="C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77BEE-3C9E-4827-B15E-7C849A4980AB}">
  <dimension ref="A1"/>
  <sheetViews>
    <sheetView workbookViewId="0">
      <selection activeCell="I29" sqref="I29"/>
    </sheetView>
  </sheetViews>
  <sheetFormatPr baseColWidth="10" defaultRowHeight="15" x14ac:dyDescent="0.25"/>
  <cols>
    <col min="1" max="16384" width="11.42578125" style="4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Resultados mayo_2021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dcterms:created xsi:type="dcterms:W3CDTF">2019-05-03T16:55:25Z</dcterms:created>
  <dcterms:modified xsi:type="dcterms:W3CDTF">2021-06-04T18:05:59Z</dcterms:modified>
</cp:coreProperties>
</file>