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Diciembre\"/>
    </mc:Choice>
  </mc:AlternateContent>
  <xr:revisionPtr revIDLastSave="0" documentId="13_ncr:1_{8D09DC76-EE84-474E-94D4-6C5D5411A37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12_2021" sheetId="1" r:id="rId1"/>
    <sheet name="Certificación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15" i="1"/>
  <c r="D20" i="1" s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<sst xmlns="http://schemas.openxmlformats.org/spreadsheetml/2006/main" count="60" uniqueCount="57">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</sst>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</cellStyleXfs>
  <cellXfs count="14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16" fillId="0" borderId="11" xfId="0" applyNumberFormat="1" applyFont="1" applyBorder="1"/>
    <xf numFmtId="0" fontId="0" fillId="0" borderId="0" xfId="0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0" fontId="21" fillId="33" borderId="0" xfId="43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3" xfId="43" xr:uid="{5679D434-D9CA-488F-9D62-814E3943D849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5</xdr:col>
      <xdr:colOff>132862</xdr:colOff>
      <xdr:row>31</xdr:row>
      <xdr:rowOff>8896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C398D0-1EAB-4D47-BC14-74E2E0E8E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3904762" cy="50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workbookViewId="0">
      <selection activeCell="G34" sqref="G34:G39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1" t="s">
        <v>52</v>
      </c>
      <c r="D1" s="11"/>
      <c r="F1" s="11" t="s">
        <v>52</v>
      </c>
      <c r="G1" s="11"/>
    </row>
    <row r="2" spans="3:7" ht="18.75" x14ac:dyDescent="0.3">
      <c r="C2" s="12" t="s">
        <v>53</v>
      </c>
      <c r="D2" s="12"/>
      <c r="F2" s="12" t="s">
        <v>55</v>
      </c>
      <c r="G2" s="12"/>
    </row>
    <row r="3" spans="3:7" x14ac:dyDescent="0.25">
      <c r="C3" s="13" t="s">
        <v>56</v>
      </c>
      <c r="D3" s="13"/>
      <c r="F3" s="13" t="s">
        <v>56</v>
      </c>
      <c r="G3" s="13"/>
    </row>
    <row r="4" spans="3:7" x14ac:dyDescent="0.25">
      <c r="C4" s="13" t="s">
        <v>54</v>
      </c>
      <c r="D4" s="13"/>
      <c r="F4" s="13" t="s">
        <v>54</v>
      </c>
      <c r="G4" s="13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1663154120.9200001</v>
      </c>
      <c r="F10" t="s">
        <v>24</v>
      </c>
      <c r="G10" s="1">
        <v>65268051.369999997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5306951943.6999998</v>
      </c>
      <c r="F12" t="s">
        <v>26</v>
      </c>
      <c r="G12" s="1">
        <v>1784388376.8800001</v>
      </c>
    </row>
    <row r="13" spans="3:7" x14ac:dyDescent="0.25">
      <c r="C13" t="s">
        <v>5</v>
      </c>
      <c r="D13" s="1">
        <v>2145941677.5599999</v>
      </c>
      <c r="F13" t="s">
        <v>27</v>
      </c>
      <c r="G13" s="1">
        <v>1501733843.9100001</v>
      </c>
    </row>
    <row r="14" spans="3:7" x14ac:dyDescent="0.25">
      <c r="C14" t="s">
        <v>6</v>
      </c>
      <c r="D14" s="1">
        <v>8156238823.6499996</v>
      </c>
      <c r="F14" t="s">
        <v>28</v>
      </c>
      <c r="G14" s="1">
        <v>32391838027.810001</v>
      </c>
    </row>
    <row r="15" spans="3:7" x14ac:dyDescent="0.25">
      <c r="C15" s="3" t="s">
        <v>7</v>
      </c>
      <c r="D15" s="4">
        <f>SUM(D12:D14)</f>
        <v>15609132444.91</v>
      </c>
      <c r="F15" t="s">
        <v>29</v>
      </c>
      <c r="G15" s="1">
        <v>157034360.78</v>
      </c>
    </row>
    <row r="16" spans="3:7" ht="18" customHeight="1" x14ac:dyDescent="0.25">
      <c r="C16" t="s">
        <v>8</v>
      </c>
      <c r="D16" s="1">
        <v>542016707.58000004</v>
      </c>
      <c r="F16" t="s">
        <v>30</v>
      </c>
      <c r="G16" s="1">
        <v>989964432.27999997</v>
      </c>
    </row>
    <row r="17" spans="3:7" ht="18" customHeight="1" x14ac:dyDescent="0.25">
      <c r="C17" t="s">
        <v>9</v>
      </c>
      <c r="D17" s="1">
        <v>1264439735.48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2160821071.7399998</v>
      </c>
    </row>
    <row r="20" spans="3:7" x14ac:dyDescent="0.25">
      <c r="C20" s="3" t="s">
        <v>11</v>
      </c>
      <c r="D20" s="5">
        <f>+D10+D15+D16+D17</f>
        <v>19078743008.890003</v>
      </c>
      <c r="F20" s="3" t="s">
        <v>33</v>
      </c>
      <c r="G20" s="4">
        <f>SUM(G10:G19)</f>
        <v>39051048164.769997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-529218647.79000002</v>
      </c>
      <c r="F25" t="s">
        <v>36</v>
      </c>
      <c r="G25" s="1">
        <v>66749772.630000003</v>
      </c>
    </row>
    <row r="26" spans="3:7" ht="21" customHeight="1" x14ac:dyDescent="0.25">
      <c r="C26" t="s">
        <v>15</v>
      </c>
      <c r="D26" s="1">
        <v>34778840707.660004</v>
      </c>
      <c r="F26" t="s">
        <v>37</v>
      </c>
      <c r="G26" s="1">
        <v>4123779912.3299999</v>
      </c>
    </row>
    <row r="27" spans="3:7" x14ac:dyDescent="0.25">
      <c r="C27" t="s">
        <v>16</v>
      </c>
      <c r="D27" s="1">
        <v>-9738679166.6000004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25040161541.060005</v>
      </c>
      <c r="F28" t="s">
        <v>39</v>
      </c>
      <c r="G28" s="1">
        <v>3128666155.4400001</v>
      </c>
    </row>
    <row r="29" spans="3:7" ht="21" customHeight="1" x14ac:dyDescent="0.25">
      <c r="C29" t="s">
        <v>18</v>
      </c>
      <c r="D29" s="1">
        <v>4354550533.4399996</v>
      </c>
      <c r="F29" t="s">
        <v>40</v>
      </c>
      <c r="G29" s="1">
        <v>28250555812.66</v>
      </c>
    </row>
    <row r="30" spans="3:7" x14ac:dyDescent="0.25">
      <c r="C30" t="s">
        <v>19</v>
      </c>
      <c r="D30" s="1">
        <v>123232701.86</v>
      </c>
      <c r="F30" s="3" t="s">
        <v>41</v>
      </c>
      <c r="G30" s="9">
        <f>SUM(G24:G29)</f>
        <v>35569751653.059998</v>
      </c>
    </row>
    <row r="31" spans="3:7" ht="18" customHeight="1" x14ac:dyDescent="0.25">
      <c r="C31" s="3" t="s">
        <v>20</v>
      </c>
      <c r="D31" s="4">
        <f>+D29+D30</f>
        <v>4477783235.2999992</v>
      </c>
      <c r="F31" s="3" t="s">
        <v>42</v>
      </c>
      <c r="G31" s="8">
        <f>+G20+G30</f>
        <v>74620799817.829987</v>
      </c>
    </row>
    <row r="32" spans="3:7" ht="9" customHeight="1" x14ac:dyDescent="0.25">
      <c r="D32" s="7"/>
    </row>
    <row r="33" spans="3:7" ht="18" customHeight="1" thickBot="1" x14ac:dyDescent="0.3">
      <c r="C33" s="3" t="s">
        <v>21</v>
      </c>
      <c r="D33" s="6">
        <f>+D20+D25+D28+D31</f>
        <v>48067469137.460007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50030483061.379997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-80558916081.149994</v>
      </c>
    </row>
    <row r="39" spans="3:7" x14ac:dyDescent="0.25">
      <c r="F39" t="s">
        <v>49</v>
      </c>
      <c r="G39" s="1">
        <v>-5804284221.6000004</v>
      </c>
    </row>
    <row r="40" spans="3:7" ht="18" customHeight="1" x14ac:dyDescent="0.25">
      <c r="F40" s="3" t="s">
        <v>50</v>
      </c>
      <c r="G40" s="4">
        <f>SUM(G34:G39)</f>
        <v>-26553330680.369995</v>
      </c>
    </row>
    <row r="41" spans="3:7" ht="18" customHeight="1" thickBot="1" x14ac:dyDescent="0.3">
      <c r="F41" s="3" t="s">
        <v>51</v>
      </c>
      <c r="G41" s="6">
        <f>+G31+G40</f>
        <v>48067469137.459991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E3A1D-C029-4C51-A0E3-B68112F49985}">
  <dimension ref="A1"/>
  <sheetViews>
    <sheetView workbookViewId="0">
      <selection activeCell="L16" sqref="L16"/>
    </sheetView>
  </sheetViews>
  <sheetFormatPr baseColWidth="10" defaultRowHeight="12.75" x14ac:dyDescent="0.2"/>
  <cols>
    <col min="1" max="16384" width="11.42578125" style="1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12_2021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2021-11-05T18:26:58Z</cp:lastPrinted>
  <dcterms:created xsi:type="dcterms:W3CDTF">2019-05-03T16:25:33Z</dcterms:created>
  <dcterms:modified xsi:type="dcterms:W3CDTF">2022-02-16T15:35:24Z</dcterms:modified>
</cp:coreProperties>
</file>