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Abril\"/>
    </mc:Choice>
  </mc:AlternateContent>
  <xr:revisionPtr revIDLastSave="0" documentId="13_ncr:1_{E842E8BF-96D2-46D3-A565-692C97AF8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2022" sheetId="1" r:id="rId1"/>
    <sheet name="Certificación" sheetId="2" r:id="rId2"/>
  </sheets>
  <definedNames>
    <definedName name="_xlnm.Print_Area" localSheetId="0">'Abril 2022'!$A$1:$G$21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3" i="1" l="1"/>
  <c r="E21" i="1" l="1"/>
  <c r="G9" i="1" l="1"/>
  <c r="G10" i="1" s="1"/>
  <c r="G11" i="1" s="1"/>
  <c r="G16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<sst xmlns="http://schemas.openxmlformats.org/spreadsheetml/2006/main" count="23" uniqueCount="22">
  <si>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</si>
  <si>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</si>
  <si>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</si>
  <si>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</si>
  <si>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</si>
  <si>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</si>
  <si>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</si>
  <si>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</si>
  <si>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</si>
  <si>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Ingresos por concepto de Boletas de Entradas y Actividades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</si>
  <si>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</si>
  <si>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</si>
  <si>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</si>
  <si>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</si>
  <si>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</si>
  <si>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</si>
  <si>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</si>
  <si>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</si>
  <si>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</si>
  <si>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MES DE ABRIL 2022</t>
  </si>
  <si>
    <t>Balance del 1 al 31 Abril 2022</t>
  </si>
  <si>
    <t>Balance final al 30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</si>
</sst>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D$&quot;#,##0.00_);[Red]\(&quot;RD$&quot;#,##0.00\)"/>
    <numFmt numFmtId="43" formatCode="_(* #,##0.00_);_(* \(#,##0.00\);_(* &quot;-&quot;??_);_(@_)"/>
    <numFmt numFmtId="164" formatCode="&quot;$&quot;#,##0.00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17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65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/>
    </xf>
    <xf numFmtId="15" fontId="3" fillId="2" borderId="7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8" fontId="3" fillId="2" borderId="7" xfId="0" applyNumberFormat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vertical="center"/>
    </xf>
    <xf numFmtId="0" fontId="0" fillId="2" borderId="7" xfId="0" applyFill="1" applyBorder="1"/>
    <xf numFmtId="0" fontId="0" fillId="2" borderId="7" xfId="0" applyFill="1" applyBorder="1" applyAlignment="1">
      <alignment vertical="center"/>
    </xf>
    <xf numFmtId="0" fontId="6" fillId="2" borderId="0" xfId="2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7445C8E2-38AA-4ACF-867B-05E89C4A0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552449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019299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66675</xdr:colOff>
      <xdr:row>51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E89E1E-F6CD-4EEE-8D5A-EA37497C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2675" cy="832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O16" sqref="O16"/>
    </sheetView>
  </sheetViews>
  <sheetFormatPr baseColWidth="10" defaultColWidth="9.140625" defaultRowHeight="15" x14ac:dyDescent="0.25"/>
  <cols>
    <col min="1" max="1" width="9.140625" style="15"/>
    <col min="2" max="2" width="13" style="15" bestFit="1" customWidth="1"/>
    <col min="3" max="3" width="39" style="15" customWidth="1"/>
    <col min="4" max="4" width="10.28515625" style="15" customWidth="1"/>
    <col min="5" max="7" width="24.7109375" style="15" customWidth="1"/>
    <col min="8" max="16384" width="9.140625" style="15"/>
  </cols>
  <sheetData>
    <row r="1" spans="1:7" ht="26.25" x14ac:dyDescent="0.25">
      <c r="A1" s="28" t="s">
        <v>13</v>
      </c>
      <c r="B1" s="28"/>
      <c r="C1" s="28"/>
      <c r="D1" s="28"/>
      <c r="E1" s="28"/>
      <c r="F1" s="28"/>
      <c r="G1" s="28"/>
    </row>
    <row r="2" spans="1:7" ht="23.25" customHeight="1" x14ac:dyDescent="0.25">
      <c r="A2" s="29" t="s">
        <v>18</v>
      </c>
      <c r="B2" s="29"/>
      <c r="C2" s="29"/>
      <c r="D2" s="29"/>
      <c r="E2" s="29"/>
      <c r="F2" s="29"/>
      <c r="G2" s="29"/>
    </row>
    <row r="3" spans="1:7" ht="23.25" customHeight="1" x14ac:dyDescent="0.25">
      <c r="A3" s="29" t="s">
        <v>14</v>
      </c>
      <c r="B3" s="29"/>
      <c r="C3" s="29"/>
      <c r="D3" s="29"/>
      <c r="E3" s="29"/>
      <c r="F3" s="29"/>
      <c r="G3" s="29"/>
    </row>
    <row r="4" spans="1:7" ht="23.25" x14ac:dyDescent="0.25">
      <c r="A4" s="29" t="s">
        <v>19</v>
      </c>
      <c r="B4" s="29"/>
      <c r="C4" s="29"/>
      <c r="D4" s="29"/>
      <c r="E4" s="29"/>
      <c r="F4" s="29"/>
      <c r="G4" s="29"/>
    </row>
    <row r="5" spans="1:7" ht="23.25" x14ac:dyDescent="0.25">
      <c r="A5" s="30"/>
      <c r="B5" s="30"/>
      <c r="C5" s="29"/>
      <c r="D5" s="29"/>
      <c r="E5" s="29"/>
      <c r="F5" s="29"/>
      <c r="G5" s="30"/>
    </row>
    <row r="6" spans="1:7" ht="16.5" x14ac:dyDescent="0.25">
      <c r="A6" s="31">
        <v>2022</v>
      </c>
      <c r="B6" s="31"/>
      <c r="C6" s="31" t="s">
        <v>0</v>
      </c>
      <c r="D6" s="34" t="s">
        <v>2</v>
      </c>
      <c r="E6" s="31" t="s">
        <v>1</v>
      </c>
      <c r="F6" s="31"/>
      <c r="G6" s="31"/>
    </row>
    <row r="7" spans="1:7" ht="33" x14ac:dyDescent="0.25">
      <c r="A7" s="31"/>
      <c r="B7" s="31"/>
      <c r="C7" s="31"/>
      <c r="D7" s="34"/>
      <c r="E7" s="32" t="s">
        <v>3</v>
      </c>
      <c r="F7" s="33" t="s">
        <v>4</v>
      </c>
      <c r="G7" s="33" t="s">
        <v>5</v>
      </c>
    </row>
    <row r="8" spans="1:7" ht="16.5" x14ac:dyDescent="0.25">
      <c r="A8" s="5"/>
      <c r="B8" s="18"/>
      <c r="C8" s="5"/>
      <c r="D8" s="16"/>
      <c r="E8" s="17"/>
      <c r="F8" s="11" t="s">
        <v>6</v>
      </c>
      <c r="G8" s="11"/>
    </row>
    <row r="9" spans="1:7" ht="16.5" x14ac:dyDescent="0.25">
      <c r="A9" s="1" t="s">
        <v>7</v>
      </c>
      <c r="B9" s="2" t="s">
        <v>8</v>
      </c>
      <c r="C9" s="3" t="s">
        <v>20</v>
      </c>
      <c r="D9" s="4"/>
      <c r="E9" s="19"/>
      <c r="F9" s="10">
        <v>2441773018.2900004</v>
      </c>
      <c r="G9" s="20">
        <f>+F9</f>
        <v>2441773018.2900004</v>
      </c>
    </row>
    <row r="10" spans="1:7" ht="16.5" x14ac:dyDescent="0.25">
      <c r="A10" s="5"/>
      <c r="B10" s="6"/>
      <c r="C10" s="3" t="s">
        <v>15</v>
      </c>
      <c r="D10" s="4"/>
      <c r="E10" s="21"/>
      <c r="F10" s="10">
        <f>(2589709196.01+53487187.77+260770551.62+220639.2+1201319.16+1340818.8+12910024.67)</f>
        <v>2919639737.23</v>
      </c>
      <c r="G10" s="20">
        <f>+G9+F10</f>
        <v>5361412755.5200005</v>
      </c>
    </row>
    <row r="11" spans="1:7" ht="16.5" x14ac:dyDescent="0.25">
      <c r="A11" s="7"/>
      <c r="B11" s="6">
        <v>44681</v>
      </c>
      <c r="C11" s="8" t="s">
        <v>16</v>
      </c>
      <c r="D11" s="3"/>
      <c r="E11" s="9"/>
      <c r="F11" s="10">
        <v>2519622126.6999998</v>
      </c>
      <c r="G11" s="20">
        <f>+G10+F11</f>
        <v>7881034882.2200003</v>
      </c>
    </row>
    <row r="12" spans="1:7" ht="16.5" x14ac:dyDescent="0.25">
      <c r="A12" s="7"/>
      <c r="B12" s="6"/>
      <c r="C12" s="3"/>
      <c r="D12" s="3"/>
      <c r="E12" s="9"/>
      <c r="F12" s="10"/>
      <c r="G12" s="20"/>
    </row>
    <row r="13" spans="1:7" ht="16.5" x14ac:dyDescent="0.25">
      <c r="A13" s="7"/>
      <c r="B13" s="6"/>
      <c r="C13" s="3" t="s">
        <v>17</v>
      </c>
      <c r="D13" s="3"/>
      <c r="E13" s="9">
        <f>5274925770.03+70265375.69</f>
        <v>5345191145.7199993</v>
      </c>
      <c r="F13" s="10"/>
      <c r="G13" s="22"/>
    </row>
    <row r="14" spans="1:7" ht="16.5" x14ac:dyDescent="0.25">
      <c r="A14" s="7"/>
      <c r="B14" s="6"/>
      <c r="C14" s="3"/>
      <c r="D14" s="3"/>
      <c r="E14" s="9"/>
      <c r="F14" s="10"/>
      <c r="G14" s="10"/>
    </row>
    <row r="15" spans="1:7" ht="16.5" x14ac:dyDescent="0.25">
      <c r="A15" s="7"/>
      <c r="B15" s="6"/>
      <c r="C15" s="3"/>
      <c r="D15" s="3"/>
      <c r="E15" s="9"/>
      <c r="F15" s="10"/>
      <c r="G15" s="22"/>
    </row>
    <row r="16" spans="1:7" ht="16.5" x14ac:dyDescent="0.25">
      <c r="A16" s="7"/>
      <c r="B16" s="6">
        <v>44681</v>
      </c>
      <c r="C16" s="3" t="s">
        <v>21</v>
      </c>
      <c r="D16" s="3"/>
      <c r="E16" s="9"/>
      <c r="F16" s="10"/>
      <c r="G16" s="10">
        <f>G11-E13</f>
        <v>2535843736.500001</v>
      </c>
    </row>
    <row r="17" spans="1:7" ht="16.5" x14ac:dyDescent="0.25">
      <c r="A17" s="7"/>
      <c r="B17" s="6"/>
      <c r="C17" s="3"/>
      <c r="D17" s="3"/>
      <c r="E17" s="9"/>
      <c r="F17" s="10"/>
      <c r="G17" s="10"/>
    </row>
    <row r="18" spans="1:7" ht="16.5" x14ac:dyDescent="0.25">
      <c r="A18" s="11"/>
      <c r="B18" s="6"/>
      <c r="C18" s="3"/>
      <c r="D18" s="2"/>
      <c r="E18" s="9"/>
      <c r="F18" s="2"/>
      <c r="G18" s="10"/>
    </row>
    <row r="19" spans="1:7" ht="16.5" x14ac:dyDescent="0.25">
      <c r="A19" s="25" t="s">
        <v>9</v>
      </c>
      <c r="B19" s="26"/>
      <c r="C19" s="26"/>
      <c r="D19" s="26"/>
      <c r="E19" s="26"/>
      <c r="F19" s="26"/>
      <c r="G19" s="27"/>
    </row>
    <row r="20" spans="1:7" ht="16.5" x14ac:dyDescent="0.25">
      <c r="A20" s="12"/>
      <c r="B20" s="23"/>
      <c r="C20" s="23"/>
      <c r="D20" s="23"/>
      <c r="E20" s="6" t="s">
        <v>10</v>
      </c>
      <c r="F20" s="6" t="s">
        <v>11</v>
      </c>
      <c r="G20" s="6" t="s">
        <v>12</v>
      </c>
    </row>
    <row r="21" spans="1:7" ht="16.5" x14ac:dyDescent="0.25">
      <c r="A21" s="13"/>
      <c r="B21" s="23"/>
      <c r="C21" s="6" t="s">
        <v>10</v>
      </c>
      <c r="D21" s="23"/>
      <c r="E21" s="10">
        <f>+F10</f>
        <v>2919639737.23</v>
      </c>
      <c r="F21" s="14">
        <v>0</v>
      </c>
      <c r="G21" s="14"/>
    </row>
  </sheetData>
  <mergeCells count="10">
    <mergeCell ref="A19:G19"/>
    <mergeCell ref="C5:F5"/>
    <mergeCell ref="A1:G1"/>
    <mergeCell ref="A2:G2"/>
    <mergeCell ref="A3:G3"/>
    <mergeCell ref="A4:G4"/>
    <mergeCell ref="A6:B7"/>
    <mergeCell ref="C6:C7"/>
    <mergeCell ref="E6:G6"/>
    <mergeCell ref="D6:D7"/>
  </mergeCells>
  <pageMargins left="0" right="0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92277-9D47-43B3-AB2D-EBCCA7F4CEED}">
  <dimension ref="A1"/>
  <sheetViews>
    <sheetView workbookViewId="0">
      <selection activeCell="K21" sqref="K21"/>
    </sheetView>
  </sheetViews>
  <sheetFormatPr baseColWidth="10" defaultRowHeight="12.75" x14ac:dyDescent="0.2"/>
  <cols>
    <col min="1" max="16384" width="11.42578125" style="2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2022</vt:lpstr>
      <vt:lpstr>Certificación</vt:lpstr>
      <vt:lpstr>'Abril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2022-05-09T14:23:28Z</cp:lastPrinted>
  <dcterms:created xsi:type="dcterms:W3CDTF">2015-06-05T18:19:34Z</dcterms:created>
  <dcterms:modified xsi:type="dcterms:W3CDTF">2022-05-09T14:23:45Z</dcterms:modified>
</cp:coreProperties>
</file>