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irección de Planificación y Control de Gestión\Gerencia Control de Gestión\Informe de Gestión\Informe página Web\"/>
    </mc:Choice>
  </mc:AlternateContent>
  <bookViews>
    <workbookView xWindow="0" yWindow="0" windowWidth="19350" windowHeight="10860"/>
  </bookViews>
  <sheets>
    <sheet name="Plantilla Presupuesto" sheetId="2" r:id="rId1"/>
    <sheet name="Plantilla Ejecución " sheetId="3" r:id="rId2"/>
    <sheet name="Certificación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6" i="2" l="1"/>
  <c r="B86" i="2"/>
  <c r="U8" i="3" l="1"/>
  <c r="V8" i="3" s="1"/>
  <c r="W8" i="3" s="1"/>
  <c r="X8" i="3" s="1"/>
  <c r="Y8" i="3" s="1"/>
  <c r="AA8" i="3" s="1"/>
  <c r="T8" i="3"/>
  <c r="Z7" i="3" l="1"/>
  <c r="AA7" i="3" s="1"/>
</calcChain>
</file>

<file path=xl/sharedStrings.xml><?xml version="1.0" encoding="utf-8"?>
<sst xmlns="http://schemas.openxmlformats.org/spreadsheetml/2006/main" count="195" uniqueCount="113">
  <si>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</si>
  <si>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</si>
  <si>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</si>
  <si>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</si>
  <si>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</si>
  <si>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</si>
  <si>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</si>
  <si>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</si>
  <si>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</si>
  <si>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</si>
  <si>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</si>
  <si>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</si>
  <si>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</si>
  <si>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</si>
  <si>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</si>
  <si>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</si>
  <si>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</si>
  <si>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</si>
  <si>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</si>
  <si>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</si>
  <si>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</si>
  <si>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</si>
  <si>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</si>
  <si>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</si>
  <si>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</si>
  <si>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</si>
  <si>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</si>
  <si>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</si>
  <si>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</si>
  <si>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</si>
  <si>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</si>
  <si>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</si>
  <si>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</si>
  <si>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</si>
  <si>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</si>
  <si>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</si>
  <si>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</si>
  <si>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</si>
  <si>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</si>
  <si>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</si>
  <si>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</si>
  <si>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</si>
  <si>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</si>
  <si>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</si>
  <si>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</si>
  <si>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</si>
  <si>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</si>
  <si>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</si>
  <si>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</si>
  <si>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</si>
  <si>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</si>
  <si>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</si>
  <si>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</si>
  <si>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</si>
  <si>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</si>
  <si>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</si>
  <si>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</si>
  <si>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</si>
  <si>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</si>
  <si>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</si>
  <si>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</si>
  <si>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</si>
  <si>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</si>
  <si>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</si>
  <si>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</si>
  <si>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</si>
  <si>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</si>
  <si>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</si>
  <si>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</si>
  <si>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</si>
  <si>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</si>
  <si>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</si>
  <si>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</si>
  <si>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</si>
  <si>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</si>
  <si>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</si>
  <si>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</si>
  <si>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</si>
  <si>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</si>
  <si>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</si>
  <si>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</si>
  <si>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</si>
  <si>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</si>
  <si>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</si>
  <si>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</si>
  <si>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</si>
  <si>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</si>
  <si>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</si>
  <si>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</si>
  <si>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</si>
  <si>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</si>
  <si>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</si>
  <si>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</si>
  <si>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</si>
  <si>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</si>
  <si>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</si>
  <si>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</si>
  <si>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</si>
  <si>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</si>
  <si>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</si>
  <si>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</si>
  <si>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</si>
  <si>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</si>
  <si>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</si>
  <si>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>Fuente: [fuente]</t>
  </si>
  <si>
    <t xml:space="preserve">Ejecución de Gastos y Aplicaciones Financieras </t>
  </si>
  <si>
    <t xml:space="preserve">Presupuesto de Gastos y Aplicaciones Financieras </t>
  </si>
  <si>
    <t xml:space="preserve">Total </t>
  </si>
  <si>
    <t>Año 2018</t>
  </si>
  <si>
    <t>EDESUR DOMINICANA</t>
  </si>
  <si>
    <t>Fuente: Registros SAP</t>
  </si>
  <si>
    <t>Fecha de registro: hasta el  30 de mes junio del 2018</t>
  </si>
  <si>
    <t>Fecha de imputación: hasta el 09  de Julio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</si>
</sst>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32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164" fontId="1" fillId="3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43" fontId="1" fillId="0" borderId="0" xfId="1" applyFont="1"/>
    <xf numFmtId="9" fontId="0" fillId="0" borderId="0" xfId="2" applyFont="1"/>
    <xf numFmtId="43" fontId="0" fillId="0" borderId="0" xfId="0" applyNumberFormat="1"/>
    <xf numFmtId="43" fontId="0" fillId="0" borderId="0" xfId="1" applyFont="1" applyAlignment="1">
      <alignment vertical="center" wrapText="1"/>
    </xf>
    <xf numFmtId="164" fontId="0" fillId="0" borderId="0" xfId="0" applyNumberFormat="1"/>
    <xf numFmtId="43" fontId="4" fillId="0" borderId="0" xfId="1" applyFont="1"/>
    <xf numFmtId="43" fontId="0" fillId="0" borderId="0" xfId="0" applyNumberFormat="1" applyFont="1"/>
    <xf numFmtId="0" fontId="0" fillId="0" borderId="0" xfId="0" applyFont="1"/>
    <xf numFmtId="43" fontId="1" fillId="0" borderId="0" xfId="0" applyNumberFormat="1" applyFont="1"/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</xdr:row>
      <xdr:rowOff>0</xdr:rowOff>
    </xdr:from>
    <xdr:to>
      <xdr:col>0</xdr:col>
      <xdr:colOff>1318966</xdr:colOff>
      <xdr:row>3</xdr:row>
      <xdr:rowOff>201175</xdr:rowOff>
    </xdr:to>
    <xdr:sp macro="" textlink="">
      <xdr:nvSpPr>
        <xdr:cNvPr id="3" name="Rectangle 2"/>
        <xdr:cNvSpPr/>
      </xdr:nvSpPr>
      <xdr:spPr>
        <a:xfrm>
          <a:off x="419100" y="238125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790575</xdr:colOff>
      <xdr:row>0</xdr:row>
      <xdr:rowOff>190500</xdr:rowOff>
    </xdr:from>
    <xdr:to>
      <xdr:col>2</xdr:col>
      <xdr:colOff>623641</xdr:colOff>
      <xdr:row>3</xdr:row>
      <xdr:rowOff>153550</xdr:rowOff>
    </xdr:to>
    <xdr:sp macro="" textlink="">
      <xdr:nvSpPr>
        <xdr:cNvPr id="4" name="Rectangle 3"/>
        <xdr:cNvSpPr/>
      </xdr:nvSpPr>
      <xdr:spPr>
        <a:xfrm>
          <a:off x="7105650" y="190500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  <xdr:twoCellAnchor editAs="oneCell">
    <xdr:from>
      <xdr:col>0</xdr:col>
      <xdr:colOff>419100</xdr:colOff>
      <xdr:row>1</xdr:row>
      <xdr:rowOff>0</xdr:rowOff>
    </xdr:from>
    <xdr:to>
      <xdr:col>0</xdr:col>
      <xdr:colOff>1295400</xdr:colOff>
      <xdr:row>3</xdr:row>
      <xdr:rowOff>171450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0" y="238125"/>
          <a:ext cx="8763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790575</xdr:colOff>
      <xdr:row>0</xdr:row>
      <xdr:rowOff>190500</xdr:rowOff>
    </xdr:from>
    <xdr:to>
      <xdr:col>2</xdr:col>
      <xdr:colOff>581025</xdr:colOff>
      <xdr:row>3</xdr:row>
      <xdr:rowOff>123825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05650" y="190500"/>
          <a:ext cx="876300" cy="647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249998</xdr:colOff>
      <xdr:row>0</xdr:row>
      <xdr:rowOff>208572</xdr:rowOff>
    </xdr:from>
    <xdr:to>
      <xdr:col>13</xdr:col>
      <xdr:colOff>360405</xdr:colOff>
      <xdr:row>3</xdr:row>
      <xdr:rowOff>171622</xdr:rowOff>
    </xdr:to>
    <xdr:sp macro="" textlink="">
      <xdr:nvSpPr>
        <xdr:cNvPr id="2" name="Rectangle 1"/>
        <xdr:cNvSpPr/>
      </xdr:nvSpPr>
      <xdr:spPr>
        <a:xfrm>
          <a:off x="11679998" y="208572"/>
          <a:ext cx="899866" cy="683861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twoCellAnchor>
    <xdr:from>
      <xdr:col>0</xdr:col>
      <xdr:colOff>514865</xdr:colOff>
      <xdr:row>1</xdr:row>
      <xdr:rowOff>9697</xdr:rowOff>
    </xdr:from>
    <xdr:to>
      <xdr:col>0</xdr:col>
      <xdr:colOff>1414731</xdr:colOff>
      <xdr:row>4</xdr:row>
      <xdr:rowOff>10847</xdr:rowOff>
    </xdr:to>
    <xdr:sp macro="" textlink="">
      <xdr:nvSpPr>
        <xdr:cNvPr id="3" name="Rectangle 2"/>
        <xdr:cNvSpPr/>
      </xdr:nvSpPr>
      <xdr:spPr>
        <a:xfrm>
          <a:off x="514865" y="247822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0</xdr:col>
      <xdr:colOff>533401</xdr:colOff>
      <xdr:row>1</xdr:row>
      <xdr:rowOff>28576</xdr:rowOff>
    </xdr:from>
    <xdr:to>
      <xdr:col>0</xdr:col>
      <xdr:colOff>1409701</xdr:colOff>
      <xdr:row>4</xdr:row>
      <xdr:rowOff>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1" y="266701"/>
          <a:ext cx="876300" cy="647700"/>
        </a:xfrm>
        <a:prstGeom prst="rect">
          <a:avLst/>
        </a:prstGeom>
      </xdr:spPr>
    </xdr:pic>
    <xdr:clientData/>
  </xdr:twoCellAnchor>
  <xdr:twoCellAnchor editAs="oneCell">
    <xdr:from>
      <xdr:col>12</xdr:col>
      <xdr:colOff>259523</xdr:colOff>
      <xdr:row>0</xdr:row>
      <xdr:rowOff>237147</xdr:rowOff>
    </xdr:from>
    <xdr:to>
      <xdr:col>13</xdr:col>
      <xdr:colOff>345248</xdr:colOff>
      <xdr:row>3</xdr:row>
      <xdr:rowOff>170472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032798" y="237147"/>
          <a:ext cx="876300" cy="6477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457200</xdr:colOff>
      <xdr:row>52</xdr:row>
      <xdr:rowOff>152400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72400" cy="1005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7"/>
  <sheetViews>
    <sheetView showGridLines="0" tabSelected="1" zoomScaleNormal="100" workbookViewId="0">
      <selection sqref="A1:C1"/>
    </sheetView>
  </sheetViews>
  <sheetFormatPr defaultColWidth="9.140625" defaultRowHeight="15" x14ac:dyDescent="0.25"/>
  <cols>
    <col min="1" max="1" width="94.7109375" customWidth="1"/>
    <col min="2" max="2" width="16.28515625" bestFit="1" customWidth="1"/>
    <col min="3" max="3" width="16.85546875" bestFit="1" customWidth="1"/>
    <col min="4" max="4" width="13.28515625" bestFit="1" customWidth="1"/>
  </cols>
  <sheetData>
    <row r="1" spans="1:5" ht="18.75" x14ac:dyDescent="0.3">
      <c r="A1" s="29"/>
      <c r="B1" s="29"/>
      <c r="C1" s="29"/>
      <c r="E1" s="9" t="s">
        <v>39</v>
      </c>
    </row>
    <row r="2" spans="1:5" ht="18.75" x14ac:dyDescent="0.25">
      <c r="A2" s="29" t="s">
        <v>109</v>
      </c>
      <c r="B2" s="29"/>
      <c r="C2" s="29"/>
      <c r="E2" s="16" t="s">
        <v>102</v>
      </c>
    </row>
    <row r="3" spans="1:5" ht="18.75" x14ac:dyDescent="0.25">
      <c r="A3" s="29" t="s">
        <v>108</v>
      </c>
      <c r="B3" s="29"/>
      <c r="C3" s="29"/>
      <c r="E3" s="16" t="s">
        <v>103</v>
      </c>
    </row>
    <row r="4" spans="1:5" ht="18.75" x14ac:dyDescent="0.3">
      <c r="A4" s="31" t="s">
        <v>106</v>
      </c>
      <c r="B4" s="31"/>
      <c r="C4" s="31"/>
      <c r="E4" s="9" t="s">
        <v>94</v>
      </c>
    </row>
    <row r="5" spans="1:5" x14ac:dyDescent="0.25">
      <c r="A5" s="30" t="s">
        <v>36</v>
      </c>
      <c r="B5" s="30"/>
      <c r="C5" s="30"/>
      <c r="E5" s="16" t="s">
        <v>100</v>
      </c>
    </row>
    <row r="6" spans="1:5" x14ac:dyDescent="0.25">
      <c r="E6" s="16" t="s">
        <v>101</v>
      </c>
    </row>
    <row r="7" spans="1:5" ht="31.5" x14ac:dyDescent="0.25">
      <c r="A7" s="13" t="s">
        <v>0</v>
      </c>
      <c r="B7" s="14" t="s">
        <v>37</v>
      </c>
      <c r="C7" s="14" t="s">
        <v>38</v>
      </c>
    </row>
    <row r="8" spans="1:5" x14ac:dyDescent="0.25">
      <c r="A8" s="1" t="s">
        <v>1</v>
      </c>
      <c r="B8" s="17"/>
      <c r="C8" s="17"/>
    </row>
    <row r="9" spans="1:5" x14ac:dyDescent="0.25">
      <c r="A9" s="3" t="s">
        <v>2</v>
      </c>
      <c r="B9" s="18">
        <v>2665836380.6100006</v>
      </c>
      <c r="C9" s="20">
        <v>2665836380.6100006</v>
      </c>
    </row>
    <row r="10" spans="1:5" x14ac:dyDescent="0.25">
      <c r="A10" s="8" t="s">
        <v>3</v>
      </c>
      <c r="B10" s="6">
        <v>2491678570.7400007</v>
      </c>
      <c r="C10" s="6">
        <v>2491678570.7400007</v>
      </c>
    </row>
    <row r="11" spans="1:5" x14ac:dyDescent="0.25">
      <c r="A11" s="8" t="s">
        <v>4</v>
      </c>
      <c r="B11" s="6">
        <v>168757694.87</v>
      </c>
      <c r="C11" s="6">
        <v>168757694.87</v>
      </c>
    </row>
    <row r="12" spans="1:5" x14ac:dyDescent="0.25">
      <c r="A12" s="8" t="s">
        <v>40</v>
      </c>
      <c r="B12" s="6">
        <v>0</v>
      </c>
      <c r="C12" s="6">
        <v>0</v>
      </c>
    </row>
    <row r="13" spans="1:5" x14ac:dyDescent="0.25">
      <c r="A13" s="8" t="s">
        <v>5</v>
      </c>
      <c r="B13" s="6">
        <v>5400115</v>
      </c>
      <c r="C13" s="6">
        <v>5400115</v>
      </c>
    </row>
    <row r="14" spans="1:5" x14ac:dyDescent="0.25">
      <c r="A14" s="8" t="s">
        <v>6</v>
      </c>
      <c r="B14" s="6"/>
      <c r="C14" s="6"/>
    </row>
    <row r="15" spans="1:5" x14ac:dyDescent="0.25">
      <c r="A15" s="3" t="s">
        <v>7</v>
      </c>
      <c r="B15" s="4">
        <v>44602012068.90033</v>
      </c>
      <c r="C15" s="4">
        <v>44633612068.90033</v>
      </c>
      <c r="D15" s="24"/>
    </row>
    <row r="16" spans="1:5" x14ac:dyDescent="0.25">
      <c r="A16" s="8" t="s">
        <v>8</v>
      </c>
      <c r="B16" s="6">
        <v>31087032556.189137</v>
      </c>
      <c r="C16" s="6">
        <v>31087032556.189137</v>
      </c>
    </row>
    <row r="17" spans="1:3" x14ac:dyDescent="0.25">
      <c r="A17" s="8" t="s">
        <v>9</v>
      </c>
      <c r="B17" s="6">
        <v>101737734.02000001</v>
      </c>
      <c r="C17" s="6">
        <v>133337734.02</v>
      </c>
    </row>
    <row r="18" spans="1:3" x14ac:dyDescent="0.25">
      <c r="A18" s="8" t="s">
        <v>10</v>
      </c>
      <c r="B18" s="6">
        <v>50735830.099999994</v>
      </c>
      <c r="C18" s="6">
        <v>50735830.099999994</v>
      </c>
    </row>
    <row r="19" spans="1:3" ht="18" customHeight="1" x14ac:dyDescent="0.25">
      <c r="A19" s="8" t="s">
        <v>11</v>
      </c>
      <c r="B19" s="6">
        <v>11544648.16</v>
      </c>
      <c r="C19" s="6">
        <v>11544648.16</v>
      </c>
    </row>
    <row r="20" spans="1:3" x14ac:dyDescent="0.25">
      <c r="A20" s="8" t="s">
        <v>12</v>
      </c>
      <c r="B20" s="6">
        <v>621005009.58999991</v>
      </c>
      <c r="C20" s="6">
        <v>621005009.58999991</v>
      </c>
    </row>
    <row r="21" spans="1:3" x14ac:dyDescent="0.25">
      <c r="A21" s="8" t="s">
        <v>13</v>
      </c>
      <c r="B21" s="6">
        <v>16263500</v>
      </c>
      <c r="C21" s="6">
        <v>16263500</v>
      </c>
    </row>
    <row r="22" spans="1:3" x14ac:dyDescent="0.25">
      <c r="A22" s="8" t="s">
        <v>14</v>
      </c>
      <c r="B22" s="6">
        <v>12103096382.970007</v>
      </c>
      <c r="C22" s="6">
        <v>12103096382.970007</v>
      </c>
    </row>
    <row r="23" spans="1:3" x14ac:dyDescent="0.25">
      <c r="A23" s="8" t="s">
        <v>15</v>
      </c>
      <c r="B23" s="6">
        <v>610596407.87118495</v>
      </c>
      <c r="C23" s="6">
        <v>610596407.87118495</v>
      </c>
    </row>
    <row r="24" spans="1:3" x14ac:dyDescent="0.25">
      <c r="A24" s="8" t="s">
        <v>41</v>
      </c>
      <c r="B24" s="6"/>
    </row>
    <row r="25" spans="1:3" x14ac:dyDescent="0.25">
      <c r="A25" s="3" t="s">
        <v>16</v>
      </c>
      <c r="B25" s="4">
        <v>367176939.0999999</v>
      </c>
      <c r="C25" s="4">
        <v>367176939.0999999</v>
      </c>
    </row>
    <row r="26" spans="1:3" x14ac:dyDescent="0.25">
      <c r="A26" s="8" t="s">
        <v>17</v>
      </c>
      <c r="B26" s="6"/>
    </row>
    <row r="27" spans="1:3" x14ac:dyDescent="0.25">
      <c r="A27" s="8" t="s">
        <v>18</v>
      </c>
      <c r="B27" s="6">
        <v>37859371.75</v>
      </c>
      <c r="C27" s="6">
        <v>37859371.75</v>
      </c>
    </row>
    <row r="28" spans="1:3" x14ac:dyDescent="0.25">
      <c r="A28" s="8" t="s">
        <v>19</v>
      </c>
      <c r="B28" s="6">
        <v>1536000</v>
      </c>
      <c r="C28" s="6">
        <v>1536000</v>
      </c>
    </row>
    <row r="29" spans="1:3" x14ac:dyDescent="0.25">
      <c r="A29" s="8" t="s">
        <v>20</v>
      </c>
      <c r="B29" s="6">
        <v>734496.04</v>
      </c>
      <c r="C29" s="6">
        <v>734496.04</v>
      </c>
    </row>
    <row r="30" spans="1:3" x14ac:dyDescent="0.25">
      <c r="A30" s="8" t="s">
        <v>21</v>
      </c>
      <c r="B30" s="6"/>
      <c r="C30" s="6"/>
    </row>
    <row r="31" spans="1:3" x14ac:dyDescent="0.25">
      <c r="A31" s="8" t="s">
        <v>22</v>
      </c>
      <c r="B31" s="6"/>
      <c r="C31" s="6"/>
    </row>
    <row r="32" spans="1:3" x14ac:dyDescent="0.25">
      <c r="A32" s="8" t="s">
        <v>23</v>
      </c>
      <c r="B32" s="6">
        <v>86146683.599999964</v>
      </c>
      <c r="C32" s="6">
        <v>86146683.599999964</v>
      </c>
    </row>
    <row r="33" spans="1:3" x14ac:dyDescent="0.25">
      <c r="A33" s="8" t="s">
        <v>42</v>
      </c>
      <c r="B33" s="6"/>
      <c r="C33" s="6"/>
    </row>
    <row r="34" spans="1:3" x14ac:dyDescent="0.25">
      <c r="A34" s="8" t="s">
        <v>24</v>
      </c>
      <c r="B34" s="6">
        <v>240900387.70999998</v>
      </c>
      <c r="C34" s="6">
        <v>240900387.70999998</v>
      </c>
    </row>
    <row r="35" spans="1:3" x14ac:dyDescent="0.25">
      <c r="A35" s="3" t="s">
        <v>25</v>
      </c>
      <c r="B35" s="4">
        <v>1231897064.0796809</v>
      </c>
      <c r="C35" s="4">
        <v>1231897064.0796809</v>
      </c>
    </row>
    <row r="36" spans="1:3" x14ac:dyDescent="0.25">
      <c r="A36" s="8" t="s">
        <v>26</v>
      </c>
      <c r="B36" s="6">
        <v>6235720</v>
      </c>
      <c r="C36">
        <v>6235720</v>
      </c>
    </row>
    <row r="37" spans="1:3" x14ac:dyDescent="0.25">
      <c r="A37" s="8" t="s">
        <v>43</v>
      </c>
      <c r="B37" s="6">
        <v>265661344.07968092</v>
      </c>
      <c r="C37" s="6">
        <v>265661344.07968092</v>
      </c>
    </row>
    <row r="38" spans="1:3" x14ac:dyDescent="0.25">
      <c r="A38" s="8" t="s">
        <v>44</v>
      </c>
      <c r="B38" s="6">
        <v>960000000</v>
      </c>
      <c r="C38" s="6">
        <v>960000000</v>
      </c>
    </row>
    <row r="39" spans="1:3" x14ac:dyDescent="0.25">
      <c r="A39" s="8" t="s">
        <v>45</v>
      </c>
      <c r="B39" s="6"/>
    </row>
    <row r="40" spans="1:3" x14ac:dyDescent="0.25">
      <c r="A40" s="8" t="s">
        <v>46</v>
      </c>
      <c r="B40" s="6"/>
    </row>
    <row r="41" spans="1:3" x14ac:dyDescent="0.25">
      <c r="A41" s="8" t="s">
        <v>27</v>
      </c>
      <c r="B41" s="6"/>
    </row>
    <row r="42" spans="1:3" x14ac:dyDescent="0.25">
      <c r="A42" s="8" t="s">
        <v>47</v>
      </c>
      <c r="B42" s="6"/>
    </row>
    <row r="43" spans="1:3" x14ac:dyDescent="0.25">
      <c r="A43" s="3" t="s">
        <v>48</v>
      </c>
      <c r="B43" s="4"/>
    </row>
    <row r="44" spans="1:3" x14ac:dyDescent="0.25">
      <c r="A44" s="8" t="s">
        <v>49</v>
      </c>
      <c r="B44" s="6"/>
    </row>
    <row r="45" spans="1:3" x14ac:dyDescent="0.25">
      <c r="A45" s="8" t="s">
        <v>50</v>
      </c>
      <c r="B45" s="6"/>
    </row>
    <row r="46" spans="1:3" x14ac:dyDescent="0.25">
      <c r="A46" s="8" t="s">
        <v>51</v>
      </c>
      <c r="B46" s="6"/>
    </row>
    <row r="47" spans="1:3" x14ac:dyDescent="0.25">
      <c r="A47" s="8" t="s">
        <v>52</v>
      </c>
      <c r="B47" s="6"/>
    </row>
    <row r="48" spans="1:3" x14ac:dyDescent="0.25">
      <c r="A48" s="8" t="s">
        <v>53</v>
      </c>
      <c r="B48" s="6"/>
    </row>
    <row r="49" spans="1:3" x14ac:dyDescent="0.25">
      <c r="A49" s="8" t="s">
        <v>54</v>
      </c>
      <c r="B49" s="6"/>
    </row>
    <row r="50" spans="1:3" x14ac:dyDescent="0.25">
      <c r="A50" s="8" t="s">
        <v>55</v>
      </c>
      <c r="B50" s="6"/>
    </row>
    <row r="51" spans="1:3" x14ac:dyDescent="0.25">
      <c r="A51" s="3" t="s">
        <v>28</v>
      </c>
      <c r="B51" s="4">
        <v>413118262.14999998</v>
      </c>
      <c r="C51" s="4">
        <v>413118262.14999998</v>
      </c>
    </row>
    <row r="52" spans="1:3" x14ac:dyDescent="0.25">
      <c r="A52" s="8" t="s">
        <v>29</v>
      </c>
      <c r="B52" s="6">
        <v>96123933.969999999</v>
      </c>
      <c r="C52" s="6">
        <v>96123933.969999999</v>
      </c>
    </row>
    <row r="53" spans="1:3" x14ac:dyDescent="0.25">
      <c r="A53" s="8" t="s">
        <v>30</v>
      </c>
      <c r="B53" s="6"/>
      <c r="C53" s="6"/>
    </row>
    <row r="54" spans="1:3" x14ac:dyDescent="0.25">
      <c r="A54" s="8" t="s">
        <v>31</v>
      </c>
      <c r="B54" s="6"/>
      <c r="C54" s="6"/>
    </row>
    <row r="55" spans="1:3" x14ac:dyDescent="0.25">
      <c r="A55" s="8" t="s">
        <v>32</v>
      </c>
      <c r="B55" s="6"/>
      <c r="C55" s="6"/>
    </row>
    <row r="56" spans="1:3" x14ac:dyDescent="0.25">
      <c r="A56" s="8" t="s">
        <v>33</v>
      </c>
      <c r="B56" s="6">
        <v>217735184.26999998</v>
      </c>
      <c r="C56" s="6">
        <v>217735184.26999998</v>
      </c>
    </row>
    <row r="57" spans="1:3" x14ac:dyDescent="0.25">
      <c r="A57" s="8" t="s">
        <v>56</v>
      </c>
      <c r="B57" s="6"/>
      <c r="C57" s="6"/>
    </row>
    <row r="58" spans="1:3" x14ac:dyDescent="0.25">
      <c r="A58" s="8" t="s">
        <v>57</v>
      </c>
      <c r="B58" s="6"/>
      <c r="C58" s="6"/>
    </row>
    <row r="59" spans="1:3" x14ac:dyDescent="0.25">
      <c r="A59" s="8" t="s">
        <v>34</v>
      </c>
      <c r="B59" s="6">
        <v>49259143.909999996</v>
      </c>
      <c r="C59" s="6">
        <v>49259143.909999996</v>
      </c>
    </row>
    <row r="60" spans="1:3" x14ac:dyDescent="0.25">
      <c r="A60" s="8" t="s">
        <v>58</v>
      </c>
      <c r="B60" s="6">
        <v>50000000</v>
      </c>
      <c r="C60" s="6">
        <v>50000000</v>
      </c>
    </row>
    <row r="61" spans="1:3" x14ac:dyDescent="0.25">
      <c r="A61" s="3" t="s">
        <v>59</v>
      </c>
      <c r="B61" s="4">
        <v>60738199.640000001</v>
      </c>
      <c r="C61" s="4">
        <v>60738199.640000001</v>
      </c>
    </row>
    <row r="62" spans="1:3" x14ac:dyDescent="0.25">
      <c r="A62" s="8" t="s">
        <v>60</v>
      </c>
      <c r="B62" s="6"/>
    </row>
    <row r="63" spans="1:3" x14ac:dyDescent="0.25">
      <c r="A63" s="8" t="s">
        <v>61</v>
      </c>
      <c r="B63" s="6">
        <v>60738199.640000001</v>
      </c>
      <c r="C63" s="6">
        <v>60738199.640000001</v>
      </c>
    </row>
    <row r="64" spans="1:3" x14ac:dyDescent="0.25">
      <c r="A64" s="8" t="s">
        <v>62</v>
      </c>
      <c r="B64" s="6"/>
      <c r="C64" s="6"/>
    </row>
    <row r="65" spans="1:3" x14ac:dyDescent="0.25">
      <c r="A65" s="8" t="s">
        <v>63</v>
      </c>
      <c r="B65" s="6"/>
      <c r="C65" s="6"/>
    </row>
    <row r="66" spans="1:3" x14ac:dyDescent="0.25">
      <c r="A66" s="3" t="s">
        <v>64</v>
      </c>
      <c r="B66" s="4"/>
      <c r="C66" s="6"/>
    </row>
    <row r="67" spans="1:3" x14ac:dyDescent="0.25">
      <c r="A67" s="8" t="s">
        <v>65</v>
      </c>
      <c r="B67" s="6"/>
      <c r="C67" s="6"/>
    </row>
    <row r="68" spans="1:3" x14ac:dyDescent="0.25">
      <c r="A68" s="8" t="s">
        <v>66</v>
      </c>
      <c r="B68" s="6"/>
      <c r="C68" s="6"/>
    </row>
    <row r="69" spans="1:3" x14ac:dyDescent="0.25">
      <c r="A69" s="3" t="s">
        <v>67</v>
      </c>
      <c r="B69" s="4">
        <v>822256724.43181801</v>
      </c>
      <c r="C69" s="4">
        <v>822256724.43181801</v>
      </c>
    </row>
    <row r="70" spans="1:3" x14ac:dyDescent="0.25">
      <c r="A70" s="8" t="s">
        <v>68</v>
      </c>
      <c r="B70" s="6">
        <v>822256724.43181801</v>
      </c>
      <c r="C70" s="6">
        <v>822256724.43181801</v>
      </c>
    </row>
    <row r="71" spans="1:3" x14ac:dyDescent="0.25">
      <c r="A71" s="8" t="s">
        <v>69</v>
      </c>
      <c r="B71" s="6"/>
    </row>
    <row r="72" spans="1:3" x14ac:dyDescent="0.25">
      <c r="A72" s="8" t="s">
        <v>70</v>
      </c>
      <c r="B72" s="6"/>
    </row>
    <row r="73" spans="1:3" x14ac:dyDescent="0.25">
      <c r="A73" s="10" t="s">
        <v>35</v>
      </c>
      <c r="B73" s="7">
        <v>50163035638.911827</v>
      </c>
      <c r="C73" s="7">
        <v>50194635638.911827</v>
      </c>
    </row>
    <row r="74" spans="1:3" x14ac:dyDescent="0.25">
      <c r="A74" s="5"/>
      <c r="B74" s="6"/>
      <c r="C74" s="24"/>
    </row>
    <row r="75" spans="1:3" x14ac:dyDescent="0.25">
      <c r="A75" s="1" t="s">
        <v>71</v>
      </c>
      <c r="B75" s="2"/>
      <c r="C75" s="2"/>
    </row>
    <row r="76" spans="1:3" x14ac:dyDescent="0.25">
      <c r="A76" s="3" t="s">
        <v>72</v>
      </c>
      <c r="B76" s="4"/>
    </row>
    <row r="77" spans="1:3" x14ac:dyDescent="0.25">
      <c r="A77" s="8" t="s">
        <v>73</v>
      </c>
      <c r="B77" s="6"/>
    </row>
    <row r="78" spans="1:3" x14ac:dyDescent="0.25">
      <c r="A78" s="8" t="s">
        <v>74</v>
      </c>
      <c r="B78" s="6"/>
    </row>
    <row r="79" spans="1:3" x14ac:dyDescent="0.25">
      <c r="A79" s="3" t="s">
        <v>75</v>
      </c>
      <c r="B79" s="4"/>
    </row>
    <row r="80" spans="1:3" x14ac:dyDescent="0.25">
      <c r="A80" s="8" t="s">
        <v>76</v>
      </c>
      <c r="B80" s="6"/>
    </row>
    <row r="81" spans="1:3" x14ac:dyDescent="0.25">
      <c r="A81" s="8" t="s">
        <v>77</v>
      </c>
      <c r="B81" s="6"/>
    </row>
    <row r="82" spans="1:3" x14ac:dyDescent="0.25">
      <c r="A82" s="3" t="s">
        <v>78</v>
      </c>
      <c r="B82" s="4"/>
    </row>
    <row r="83" spans="1:3" x14ac:dyDescent="0.25">
      <c r="A83" s="8" t="s">
        <v>79</v>
      </c>
      <c r="B83" s="6"/>
    </row>
    <row r="84" spans="1:3" x14ac:dyDescent="0.25">
      <c r="A84" s="10" t="s">
        <v>80</v>
      </c>
      <c r="B84" s="7"/>
      <c r="C84" s="7"/>
    </row>
    <row r="86" spans="1:3" ht="15.75" x14ac:dyDescent="0.25">
      <c r="A86" s="11" t="s">
        <v>81</v>
      </c>
      <c r="B86" s="12">
        <f>+B73+B84</f>
        <v>50163035638.911827</v>
      </c>
      <c r="C86" s="12">
        <f>+C73+C84</f>
        <v>50194635638.911827</v>
      </c>
    </row>
    <row r="87" spans="1:3" x14ac:dyDescent="0.25">
      <c r="A87" t="s">
        <v>104</v>
      </c>
    </row>
  </sheetData>
  <mergeCells count="5">
    <mergeCell ref="A1:C1"/>
    <mergeCell ref="A2:C2"/>
    <mergeCell ref="A3:C3"/>
    <mergeCell ref="A5:C5"/>
    <mergeCell ref="A4:C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9"/>
  <sheetViews>
    <sheetView showGridLines="0" zoomScaleNormal="100" workbookViewId="0">
      <selection sqref="A1:N1"/>
    </sheetView>
  </sheetViews>
  <sheetFormatPr defaultColWidth="9.140625" defaultRowHeight="15" x14ac:dyDescent="0.25"/>
  <cols>
    <col min="1" max="1" width="49.140625" customWidth="1"/>
    <col min="2" max="2" width="17.85546875" bestFit="1" customWidth="1"/>
    <col min="3" max="8" width="16.85546875" bestFit="1" customWidth="1"/>
    <col min="9" max="9" width="17.85546875" customWidth="1"/>
    <col min="10" max="10" width="11.5703125" bestFit="1" customWidth="1"/>
    <col min="11" max="11" width="12.42578125" bestFit="1" customWidth="1"/>
    <col min="12" max="12" width="11.5703125" bestFit="1" customWidth="1"/>
    <col min="13" max="13" width="11.85546875" customWidth="1"/>
    <col min="14" max="14" width="12.7109375" bestFit="1" customWidth="1"/>
    <col min="16" max="16" width="96.7109375" bestFit="1" customWidth="1"/>
    <col min="18" max="25" width="6" bestFit="1" customWidth="1"/>
    <col min="26" max="27" width="7" bestFit="1" customWidth="1"/>
  </cols>
  <sheetData>
    <row r="1" spans="1:27" ht="18.75" x14ac:dyDescent="0.3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P1" s="9" t="s">
        <v>94</v>
      </c>
    </row>
    <row r="2" spans="1:27" ht="18.75" x14ac:dyDescent="0.25">
      <c r="A2" s="29" t="s">
        <v>109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P2" s="16" t="s">
        <v>96</v>
      </c>
    </row>
    <row r="3" spans="1:27" ht="18.75" x14ac:dyDescent="0.25">
      <c r="A3" s="29" t="s">
        <v>108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P3" s="16" t="s">
        <v>97</v>
      </c>
    </row>
    <row r="4" spans="1:27" ht="15.75" x14ac:dyDescent="0.25">
      <c r="A4" s="31" t="s">
        <v>105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P4" s="16" t="s">
        <v>95</v>
      </c>
    </row>
    <row r="5" spans="1:27" x14ac:dyDescent="0.25">
      <c r="A5" s="30" t="s">
        <v>36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P5" s="16" t="s">
        <v>98</v>
      </c>
    </row>
    <row r="6" spans="1:27" x14ac:dyDescent="0.25">
      <c r="P6" s="16" t="s">
        <v>99</v>
      </c>
    </row>
    <row r="7" spans="1:27" ht="15.75" x14ac:dyDescent="0.25">
      <c r="A7" s="13" t="s">
        <v>0</v>
      </c>
      <c r="B7" s="14" t="s">
        <v>107</v>
      </c>
      <c r="C7" s="14" t="s">
        <v>82</v>
      </c>
      <c r="D7" s="14" t="s">
        <v>83</v>
      </c>
      <c r="E7" s="14" t="s">
        <v>84</v>
      </c>
      <c r="F7" s="14" t="s">
        <v>85</v>
      </c>
      <c r="G7" s="14" t="s">
        <v>86</v>
      </c>
      <c r="H7" s="14" t="s">
        <v>87</v>
      </c>
      <c r="I7" s="14" t="s">
        <v>88</v>
      </c>
      <c r="J7" s="14" t="s">
        <v>89</v>
      </c>
      <c r="K7" s="14" t="s">
        <v>90</v>
      </c>
      <c r="L7" s="14" t="s">
        <v>91</v>
      </c>
      <c r="M7" s="14" t="s">
        <v>92</v>
      </c>
      <c r="N7" s="14" t="s">
        <v>93</v>
      </c>
      <c r="Z7" s="22">
        <f>SUM(R8:Z8)</f>
        <v>11.029108875781253</v>
      </c>
      <c r="AA7" s="22">
        <f>+Z7+AA8</f>
        <v>13.989108875781252</v>
      </c>
    </row>
    <row r="8" spans="1:27" x14ac:dyDescent="0.25">
      <c r="A8" s="1" t="s">
        <v>1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R8" s="19">
        <v>1</v>
      </c>
      <c r="S8" s="19">
        <v>1.05</v>
      </c>
      <c r="T8" s="19">
        <f>+S8*1.05</f>
        <v>1.1025</v>
      </c>
      <c r="U8" s="19">
        <f t="shared" ref="U8:Y8" si="0">+T8*1.05</f>
        <v>1.1576250000000001</v>
      </c>
      <c r="V8" s="19">
        <f t="shared" si="0"/>
        <v>1.2155062500000002</v>
      </c>
      <c r="W8" s="19">
        <f t="shared" si="0"/>
        <v>1.2762815625000004</v>
      </c>
      <c r="X8" s="19">
        <f t="shared" si="0"/>
        <v>1.3400956406250004</v>
      </c>
      <c r="Y8" s="19">
        <f t="shared" si="0"/>
        <v>1.4071004226562505</v>
      </c>
      <c r="Z8" s="19">
        <v>1.48</v>
      </c>
      <c r="AA8" s="19">
        <f>+Z8*2</f>
        <v>2.96</v>
      </c>
    </row>
    <row r="9" spans="1:27" x14ac:dyDescent="0.25">
      <c r="A9" s="3" t="s">
        <v>2</v>
      </c>
      <c r="B9" s="18">
        <v>1242219008.1100049</v>
      </c>
      <c r="C9" s="18">
        <v>213460070.43000054</v>
      </c>
      <c r="D9" s="18">
        <v>203655764.040001</v>
      </c>
      <c r="E9" s="18">
        <v>204354331.66000071</v>
      </c>
      <c r="F9" s="18">
        <v>211488676.24000061</v>
      </c>
      <c r="G9" s="18">
        <v>201155289.55000103</v>
      </c>
      <c r="H9" s="18">
        <v>208104876.19000101</v>
      </c>
      <c r="I9" s="19"/>
      <c r="J9" s="19"/>
      <c r="K9" s="19"/>
      <c r="L9" s="19"/>
      <c r="M9" s="19"/>
      <c r="N9" s="19"/>
      <c r="R9" s="21"/>
    </row>
    <row r="10" spans="1:27" x14ac:dyDescent="0.25">
      <c r="A10" s="8" t="s">
        <v>3</v>
      </c>
      <c r="B10" s="25">
        <v>961784999.53000498</v>
      </c>
      <c r="C10" s="23">
        <v>161966148.86000052</v>
      </c>
      <c r="D10" s="19">
        <v>155552522.38000101</v>
      </c>
      <c r="E10" s="19">
        <v>158860528.7300007</v>
      </c>
      <c r="F10" s="19">
        <v>165116905.7100006</v>
      </c>
      <c r="G10" s="19">
        <v>159028124.48000103</v>
      </c>
      <c r="H10" s="19">
        <v>161260769.37000102</v>
      </c>
      <c r="I10" s="19"/>
      <c r="J10" s="19"/>
      <c r="K10" s="19"/>
      <c r="L10" s="19"/>
      <c r="M10" s="19"/>
      <c r="N10" s="19"/>
    </row>
    <row r="11" spans="1:27" x14ac:dyDescent="0.25">
      <c r="A11" s="8" t="s">
        <v>4</v>
      </c>
      <c r="B11" s="25">
        <v>133022683.43000001</v>
      </c>
      <c r="C11" s="23">
        <v>26159820.990000002</v>
      </c>
      <c r="D11" s="19">
        <v>21421517.030000001</v>
      </c>
      <c r="E11" s="19">
        <v>22011916.780000001</v>
      </c>
      <c r="F11" s="19">
        <v>22600101.57</v>
      </c>
      <c r="G11" s="19">
        <v>18297245.359999999</v>
      </c>
      <c r="H11" s="19">
        <v>22532081.699999999</v>
      </c>
      <c r="I11" s="23"/>
    </row>
    <row r="12" spans="1:27" x14ac:dyDescent="0.25">
      <c r="A12" s="8" t="s">
        <v>40</v>
      </c>
      <c r="B12" s="27"/>
      <c r="C12" s="6"/>
    </row>
    <row r="13" spans="1:27" ht="30" x14ac:dyDescent="0.25">
      <c r="A13" s="8" t="s">
        <v>5</v>
      </c>
      <c r="B13" s="25">
        <v>8808846.6900000013</v>
      </c>
      <c r="C13" s="19">
        <v>2825090.63</v>
      </c>
      <c r="D13" s="19">
        <v>1079532.0999999999</v>
      </c>
      <c r="E13" s="19">
        <v>981255.32000000007</v>
      </c>
      <c r="F13" s="19">
        <v>835060</v>
      </c>
      <c r="G13" s="19">
        <v>1352701.6</v>
      </c>
      <c r="H13" s="19">
        <v>1735207.04</v>
      </c>
    </row>
    <row r="14" spans="1:27" ht="30" x14ac:dyDescent="0.25">
      <c r="A14" s="8" t="s">
        <v>6</v>
      </c>
      <c r="B14" s="25">
        <v>138602478.46000004</v>
      </c>
      <c r="C14" s="19">
        <v>22509009.95000001</v>
      </c>
      <c r="D14" s="19">
        <v>25602192.530000009</v>
      </c>
      <c r="E14" s="19">
        <v>22500630.830000006</v>
      </c>
      <c r="F14" s="19">
        <v>22936608.960000005</v>
      </c>
      <c r="G14" s="19">
        <v>22477218.110000003</v>
      </c>
      <c r="H14" s="19">
        <v>22576818.080000009</v>
      </c>
    </row>
    <row r="15" spans="1:27" x14ac:dyDescent="0.25">
      <c r="A15" s="3" t="s">
        <v>7</v>
      </c>
      <c r="B15" s="18">
        <v>16311736901.207069</v>
      </c>
      <c r="C15" s="18">
        <v>2427677362.2396402</v>
      </c>
      <c r="D15" s="18">
        <v>2150244181.0184097</v>
      </c>
      <c r="E15" s="18">
        <v>2782101864.6037641</v>
      </c>
      <c r="F15" s="18">
        <v>2760529790.8576541</v>
      </c>
      <c r="G15" s="18">
        <v>3009666207.0533109</v>
      </c>
      <c r="H15" s="18">
        <v>3181517495.4342885</v>
      </c>
    </row>
    <row r="16" spans="1:27" x14ac:dyDescent="0.25">
      <c r="A16" s="8" t="s">
        <v>8</v>
      </c>
      <c r="B16" s="25">
        <v>14564698127.577068</v>
      </c>
      <c r="C16" s="19">
        <v>2207952397.6296401</v>
      </c>
      <c r="D16" s="19">
        <v>1909171146.0384099</v>
      </c>
      <c r="E16" s="19">
        <v>2418339780.4237642</v>
      </c>
      <c r="F16" s="19">
        <v>2451071081.9876547</v>
      </c>
      <c r="G16" s="19">
        <v>2704900388.5633106</v>
      </c>
      <c r="H16" s="19">
        <v>2873263332.934289</v>
      </c>
    </row>
    <row r="17" spans="1:8" ht="30" x14ac:dyDescent="0.25">
      <c r="A17" s="8" t="s">
        <v>9</v>
      </c>
      <c r="B17" s="26">
        <v>47831824.450000003</v>
      </c>
      <c r="C17" s="19">
        <v>13692298.18</v>
      </c>
      <c r="D17" s="19">
        <v>4442454.7799999993</v>
      </c>
      <c r="E17" s="19">
        <v>3879932.49</v>
      </c>
      <c r="F17" s="19">
        <v>11435859.66</v>
      </c>
      <c r="G17" s="19">
        <v>6822537.7599999998</v>
      </c>
      <c r="H17" s="19">
        <v>7558741.5799999991</v>
      </c>
    </row>
    <row r="18" spans="1:8" x14ac:dyDescent="0.25">
      <c r="A18" s="8" t="s">
        <v>10</v>
      </c>
      <c r="B18" s="26">
        <v>13712163.49</v>
      </c>
      <c r="C18" s="19">
        <v>2381988.7599999998</v>
      </c>
      <c r="D18" s="19">
        <v>1458212.73</v>
      </c>
      <c r="E18" s="19">
        <v>2822583.07</v>
      </c>
      <c r="F18" s="19">
        <v>1850969.4600000002</v>
      </c>
      <c r="G18" s="19">
        <v>2173008.64</v>
      </c>
      <c r="H18" s="19">
        <v>3025400.83</v>
      </c>
    </row>
    <row r="19" spans="1:8" ht="18" customHeight="1" x14ac:dyDescent="0.25">
      <c r="A19" s="8" t="s">
        <v>11</v>
      </c>
      <c r="B19" s="26">
        <v>2243779.1800000002</v>
      </c>
      <c r="C19" s="19">
        <v>323212.46000000002</v>
      </c>
      <c r="D19" s="19">
        <v>343689.8</v>
      </c>
      <c r="E19" s="19">
        <v>507979.17000000004</v>
      </c>
      <c r="F19" s="19">
        <v>396284.43</v>
      </c>
      <c r="G19" s="19">
        <v>332530.37</v>
      </c>
      <c r="H19" s="19">
        <v>340082.95</v>
      </c>
    </row>
    <row r="20" spans="1:8" x14ac:dyDescent="0.25">
      <c r="A20" s="8" t="s">
        <v>12</v>
      </c>
      <c r="B20" s="26">
        <v>238467555.03999996</v>
      </c>
      <c r="C20" s="19">
        <v>64569681.160000011</v>
      </c>
      <c r="D20" s="19">
        <v>17915370.449999999</v>
      </c>
      <c r="E20" s="19">
        <v>29562609.249999955</v>
      </c>
      <c r="F20" s="19">
        <v>71796229.139999986</v>
      </c>
      <c r="G20" s="19">
        <v>23796339.990000028</v>
      </c>
      <c r="H20" s="19">
        <v>30827325.049999997</v>
      </c>
    </row>
    <row r="21" spans="1:8" x14ac:dyDescent="0.25">
      <c r="A21" s="8" t="s">
        <v>13</v>
      </c>
      <c r="B21" s="26">
        <v>5595246.1999999993</v>
      </c>
      <c r="C21" s="19">
        <v>1084215.6299999997</v>
      </c>
      <c r="D21" s="19">
        <v>1169213.75</v>
      </c>
      <c r="E21" s="19">
        <v>1130942.97</v>
      </c>
      <c r="F21" s="19">
        <v>1098135.72</v>
      </c>
      <c r="G21" s="19">
        <v>1092788.1300000001</v>
      </c>
      <c r="H21" s="19">
        <v>19950</v>
      </c>
    </row>
    <row r="22" spans="1:8" ht="45" x14ac:dyDescent="0.25">
      <c r="A22" s="8" t="s">
        <v>14</v>
      </c>
      <c r="B22" s="26">
        <v>1168299961.6000001</v>
      </c>
      <c r="C22" s="19">
        <v>68077642.50999999</v>
      </c>
      <c r="D22" s="19">
        <v>163937906.48999989</v>
      </c>
      <c r="E22" s="19">
        <v>293732505.86000013</v>
      </c>
      <c r="F22" s="19">
        <v>185393108.20999998</v>
      </c>
      <c r="G22" s="19">
        <v>227978982.37000006</v>
      </c>
      <c r="H22" s="19">
        <v>229179816.16000003</v>
      </c>
    </row>
    <row r="23" spans="1:8" ht="30" x14ac:dyDescent="0.25">
      <c r="A23" s="8" t="s">
        <v>15</v>
      </c>
      <c r="B23" s="26">
        <v>270888243.67000014</v>
      </c>
      <c r="C23" s="19">
        <v>69595925.910000056</v>
      </c>
      <c r="D23" s="19">
        <v>51806186.980000027</v>
      </c>
      <c r="E23" s="19">
        <v>32125531.369999979</v>
      </c>
      <c r="F23" s="19">
        <v>37488122.250000015</v>
      </c>
      <c r="G23" s="19">
        <v>42569631.230000049</v>
      </c>
      <c r="H23" s="19">
        <v>37302845.930000022</v>
      </c>
    </row>
    <row r="24" spans="1:8" ht="30" x14ac:dyDescent="0.25">
      <c r="A24" s="8" t="s">
        <v>41</v>
      </c>
      <c r="B24" s="26">
        <v>0</v>
      </c>
      <c r="C24" s="19"/>
      <c r="D24" s="19"/>
      <c r="E24" s="19"/>
      <c r="F24" s="19"/>
      <c r="G24" s="19"/>
      <c r="H24" s="19"/>
    </row>
    <row r="25" spans="1:8" x14ac:dyDescent="0.25">
      <c r="A25" s="3" t="s">
        <v>16</v>
      </c>
      <c r="B25" s="28">
        <v>172366233.41</v>
      </c>
      <c r="C25" s="28">
        <v>32053644.840000004</v>
      </c>
      <c r="D25" s="28">
        <v>50672309.169999994</v>
      </c>
      <c r="E25" s="28">
        <v>36206521.069999993</v>
      </c>
      <c r="F25" s="28">
        <v>27285415.829999998</v>
      </c>
      <c r="G25" s="28">
        <v>12371478.439999992</v>
      </c>
      <c r="H25" s="28">
        <v>13776864.059999999</v>
      </c>
    </row>
    <row r="26" spans="1:8" ht="30" x14ac:dyDescent="0.25">
      <c r="A26" s="8" t="s">
        <v>17</v>
      </c>
      <c r="B26" s="26">
        <v>0</v>
      </c>
      <c r="C26" s="6"/>
    </row>
    <row r="27" spans="1:8" x14ac:dyDescent="0.25">
      <c r="A27" s="8" t="s">
        <v>18</v>
      </c>
      <c r="B27" s="26">
        <v>1889685.83</v>
      </c>
      <c r="C27" s="19">
        <v>63012</v>
      </c>
      <c r="D27" s="19">
        <v>702032.29999999993</v>
      </c>
      <c r="E27" s="19">
        <v>1124641.53</v>
      </c>
      <c r="F27" s="19">
        <v>0</v>
      </c>
      <c r="G27" s="19">
        <v>0</v>
      </c>
      <c r="H27" s="19">
        <v>0</v>
      </c>
    </row>
    <row r="28" spans="1:8" ht="30" x14ac:dyDescent="0.25">
      <c r="A28" s="8" t="s">
        <v>19</v>
      </c>
      <c r="B28" s="26">
        <v>356505.72</v>
      </c>
      <c r="C28" s="19">
        <v>280403.5</v>
      </c>
      <c r="D28" s="19">
        <v>0</v>
      </c>
      <c r="E28" s="19">
        <v>76102.22</v>
      </c>
      <c r="F28" s="19">
        <v>0</v>
      </c>
      <c r="G28" s="19">
        <v>0</v>
      </c>
      <c r="H28" s="19"/>
    </row>
    <row r="29" spans="1:8" x14ac:dyDescent="0.25">
      <c r="A29" s="8" t="s">
        <v>20</v>
      </c>
      <c r="B29" s="26">
        <v>29356.18</v>
      </c>
      <c r="C29" s="19">
        <v>2520.9499999999998</v>
      </c>
      <c r="D29" s="19">
        <v>5997.46</v>
      </c>
      <c r="E29" s="19">
        <v>3299.5</v>
      </c>
      <c r="F29" s="19">
        <v>10830.099999999999</v>
      </c>
      <c r="G29" s="19">
        <v>0</v>
      </c>
      <c r="H29" s="19">
        <v>6708.17</v>
      </c>
    </row>
    <row r="30" spans="1:8" ht="30" x14ac:dyDescent="0.25">
      <c r="A30" s="8" t="s">
        <v>21</v>
      </c>
      <c r="B30" s="26">
        <v>0</v>
      </c>
      <c r="C30" s="19"/>
      <c r="D30" s="19"/>
      <c r="E30" s="19"/>
      <c r="F30" s="19"/>
      <c r="G30" s="19"/>
      <c r="H30" s="19"/>
    </row>
    <row r="31" spans="1:8" ht="30" x14ac:dyDescent="0.25">
      <c r="A31" s="8" t="s">
        <v>22</v>
      </c>
      <c r="B31" s="26">
        <v>0</v>
      </c>
      <c r="C31" s="19"/>
      <c r="D31" s="19"/>
      <c r="E31" s="19"/>
      <c r="F31" s="19"/>
      <c r="G31" s="19"/>
      <c r="H31" s="19"/>
    </row>
    <row r="32" spans="1:8" ht="30" x14ac:dyDescent="0.25">
      <c r="A32" s="8" t="s">
        <v>23</v>
      </c>
      <c r="B32" s="26">
        <v>32730425.719999995</v>
      </c>
      <c r="C32" s="19">
        <v>3169700.7099999981</v>
      </c>
      <c r="D32" s="19">
        <v>6587686.7299999995</v>
      </c>
      <c r="E32" s="19">
        <v>5768373.9099999983</v>
      </c>
      <c r="F32" s="19">
        <v>5933054.2800000021</v>
      </c>
      <c r="G32" s="19">
        <v>5671998.4399999976</v>
      </c>
      <c r="H32" s="19">
        <v>5599611.6499999994</v>
      </c>
    </row>
    <row r="33" spans="1:13" ht="30" x14ac:dyDescent="0.25">
      <c r="A33" s="8" t="s">
        <v>42</v>
      </c>
      <c r="B33" s="26">
        <v>0</v>
      </c>
      <c r="C33" s="6"/>
    </row>
    <row r="34" spans="1:13" x14ac:dyDescent="0.25">
      <c r="A34" s="8" t="s">
        <v>24</v>
      </c>
      <c r="B34" s="26">
        <v>137360259.96000001</v>
      </c>
      <c r="C34" s="19">
        <v>28538007.680000007</v>
      </c>
      <c r="D34" s="19">
        <v>43376592.679999992</v>
      </c>
      <c r="E34" s="19">
        <v>29234103.909999996</v>
      </c>
      <c r="F34" s="19">
        <v>21341531.449999996</v>
      </c>
      <c r="G34" s="19">
        <v>6699479.9999999944</v>
      </c>
      <c r="H34" s="19">
        <v>8170544.2400000002</v>
      </c>
    </row>
    <row r="35" spans="1:13" x14ac:dyDescent="0.25">
      <c r="A35" s="3" t="s">
        <v>25</v>
      </c>
      <c r="B35" s="28">
        <v>582374196.48000002</v>
      </c>
      <c r="C35" s="28">
        <v>231142383.72000003</v>
      </c>
      <c r="D35" s="28">
        <v>75729907.239999995</v>
      </c>
      <c r="E35" s="28">
        <v>87691100.089999989</v>
      </c>
      <c r="F35" s="28">
        <v>83585458.99000001</v>
      </c>
      <c r="G35" s="28">
        <v>88180005.110000014</v>
      </c>
      <c r="H35" s="28">
        <v>16045341.33</v>
      </c>
      <c r="I35" s="28"/>
      <c r="J35" s="28"/>
      <c r="K35" s="28"/>
      <c r="L35" s="28"/>
      <c r="M35" s="28"/>
    </row>
    <row r="36" spans="1:13" ht="30" x14ac:dyDescent="0.25">
      <c r="A36" s="8" t="s">
        <v>26</v>
      </c>
      <c r="B36" s="26">
        <v>845783.63000000012</v>
      </c>
      <c r="C36" s="19">
        <v>48262</v>
      </c>
      <c r="D36" s="19">
        <v>160502.29999999999</v>
      </c>
      <c r="E36" s="19">
        <v>123171</v>
      </c>
      <c r="F36" s="19">
        <v>190944</v>
      </c>
      <c r="G36" s="19">
        <v>190790</v>
      </c>
      <c r="H36" s="19">
        <v>132114.33000000002</v>
      </c>
    </row>
    <row r="37" spans="1:13" ht="30" x14ac:dyDescent="0.25">
      <c r="A37" s="8" t="s">
        <v>43</v>
      </c>
      <c r="B37" s="26">
        <v>92876951.849999994</v>
      </c>
      <c r="C37" s="19">
        <v>14621793.41</v>
      </c>
      <c r="D37" s="19">
        <v>13422949.27</v>
      </c>
      <c r="E37" s="19">
        <v>15960132.33</v>
      </c>
      <c r="F37" s="19">
        <v>15918858.91</v>
      </c>
      <c r="G37" s="19">
        <v>17100083.960000001</v>
      </c>
      <c r="H37" s="19">
        <v>15853133.970000001</v>
      </c>
    </row>
    <row r="38" spans="1:13" ht="30" x14ac:dyDescent="0.25">
      <c r="A38" s="8" t="s">
        <v>44</v>
      </c>
      <c r="B38" s="26">
        <v>488651461</v>
      </c>
      <c r="C38" s="19">
        <v>216472328.31000003</v>
      </c>
      <c r="D38" s="19">
        <v>62146455.669999994</v>
      </c>
      <c r="E38" s="19">
        <v>71607796.75999999</v>
      </c>
      <c r="F38" s="19">
        <v>67475656.080000013</v>
      </c>
      <c r="G38" s="19">
        <v>70889131.150000006</v>
      </c>
      <c r="H38" s="19">
        <v>60093.03</v>
      </c>
    </row>
    <row r="39" spans="1:13" ht="30" x14ac:dyDescent="0.25">
      <c r="A39" s="8" t="s">
        <v>45</v>
      </c>
      <c r="B39" s="26">
        <v>0</v>
      </c>
      <c r="C39" s="6"/>
    </row>
    <row r="40" spans="1:13" ht="30" x14ac:dyDescent="0.25">
      <c r="A40" s="8" t="s">
        <v>46</v>
      </c>
      <c r="B40" s="26">
        <v>0</v>
      </c>
      <c r="C40" s="6"/>
    </row>
    <row r="41" spans="1:13" ht="30" x14ac:dyDescent="0.25">
      <c r="A41" s="8" t="s">
        <v>27</v>
      </c>
      <c r="B41" s="26">
        <v>0</v>
      </c>
      <c r="C41" s="6"/>
    </row>
    <row r="42" spans="1:13" ht="30" x14ac:dyDescent="0.25">
      <c r="A42" s="8" t="s">
        <v>47</v>
      </c>
      <c r="C42" s="6"/>
    </row>
    <row r="43" spans="1:13" x14ac:dyDescent="0.25">
      <c r="A43" s="3" t="s">
        <v>48</v>
      </c>
      <c r="C43" s="4"/>
    </row>
    <row r="44" spans="1:13" ht="30" x14ac:dyDescent="0.25">
      <c r="A44" s="8" t="s">
        <v>49</v>
      </c>
      <c r="C44" s="6"/>
    </row>
    <row r="45" spans="1:13" ht="30" x14ac:dyDescent="0.25">
      <c r="A45" s="8" t="s">
        <v>50</v>
      </c>
      <c r="C45" s="6"/>
    </row>
    <row r="46" spans="1:13" ht="30" x14ac:dyDescent="0.25">
      <c r="A46" s="8" t="s">
        <v>51</v>
      </c>
      <c r="C46" s="6"/>
    </row>
    <row r="47" spans="1:13" ht="30" x14ac:dyDescent="0.25">
      <c r="A47" s="8" t="s">
        <v>52</v>
      </c>
      <c r="C47" s="6"/>
    </row>
    <row r="48" spans="1:13" ht="30" x14ac:dyDescent="0.25">
      <c r="A48" s="8" t="s">
        <v>53</v>
      </c>
      <c r="C48" s="6"/>
    </row>
    <row r="49" spans="1:14" ht="30" x14ac:dyDescent="0.25">
      <c r="A49" s="8" t="s">
        <v>54</v>
      </c>
      <c r="C49" s="6"/>
    </row>
    <row r="50" spans="1:14" ht="30" x14ac:dyDescent="0.25">
      <c r="A50" s="8" t="s">
        <v>55</v>
      </c>
      <c r="C50" s="6"/>
    </row>
    <row r="51" spans="1:14" ht="30" x14ac:dyDescent="0.25">
      <c r="A51" s="3" t="s">
        <v>28</v>
      </c>
      <c r="B51" s="28">
        <v>827194506.94000006</v>
      </c>
      <c r="C51" s="28">
        <v>142173151.54999998</v>
      </c>
      <c r="D51" s="28">
        <v>225367692.94999999</v>
      </c>
      <c r="E51" s="28">
        <v>11136106.870000001</v>
      </c>
      <c r="F51" s="28">
        <v>408316277.78000009</v>
      </c>
      <c r="G51" s="28">
        <v>10084156.669999957</v>
      </c>
      <c r="H51" s="28">
        <v>30117121.119999994</v>
      </c>
      <c r="I51" s="28"/>
      <c r="J51" s="28"/>
      <c r="K51" s="28"/>
      <c r="L51" s="28"/>
      <c r="M51" s="28"/>
      <c r="N51" s="28"/>
    </row>
    <row r="52" spans="1:14" x14ac:dyDescent="0.25">
      <c r="A52" s="8" t="s">
        <v>29</v>
      </c>
      <c r="C52" s="6"/>
    </row>
    <row r="53" spans="1:14" ht="30" x14ac:dyDescent="0.25">
      <c r="A53" s="8" t="s">
        <v>30</v>
      </c>
      <c r="C53" s="6"/>
    </row>
    <row r="54" spans="1:14" ht="30" x14ac:dyDescent="0.25">
      <c r="A54" s="8" t="s">
        <v>31</v>
      </c>
      <c r="C54" s="6"/>
    </row>
    <row r="55" spans="1:14" ht="30" x14ac:dyDescent="0.25">
      <c r="A55" s="8" t="s">
        <v>32</v>
      </c>
      <c r="C55" s="6"/>
    </row>
    <row r="56" spans="1:14" ht="30" x14ac:dyDescent="0.25">
      <c r="A56" s="8" t="s">
        <v>33</v>
      </c>
      <c r="B56" s="22">
        <v>827194506.94000006</v>
      </c>
      <c r="C56" s="26">
        <v>142173151.54999998</v>
      </c>
      <c r="D56" s="19">
        <v>225367692.94999999</v>
      </c>
      <c r="E56" s="19">
        <v>11136106.870000001</v>
      </c>
      <c r="F56" s="19">
        <v>408316277.78000009</v>
      </c>
      <c r="G56" s="19">
        <v>10084156.669999957</v>
      </c>
      <c r="H56" s="19">
        <v>30117121.119999994</v>
      </c>
    </row>
    <row r="57" spans="1:14" x14ac:dyDescent="0.25">
      <c r="A57" s="8" t="s">
        <v>56</v>
      </c>
      <c r="C57" s="6"/>
    </row>
    <row r="58" spans="1:14" x14ac:dyDescent="0.25">
      <c r="A58" s="8" t="s">
        <v>57</v>
      </c>
      <c r="C58" s="6"/>
    </row>
    <row r="59" spans="1:14" x14ac:dyDescent="0.25">
      <c r="A59" s="8" t="s">
        <v>34</v>
      </c>
      <c r="C59" s="6"/>
    </row>
    <row r="60" spans="1:14" ht="30" x14ac:dyDescent="0.25">
      <c r="A60" s="8" t="s">
        <v>58</v>
      </c>
      <c r="C60" s="6"/>
    </row>
    <row r="61" spans="1:14" x14ac:dyDescent="0.25">
      <c r="A61" s="3" t="s">
        <v>59</v>
      </c>
      <c r="B61" s="20">
        <v>24135824.829999998</v>
      </c>
      <c r="C61" s="20">
        <v>2988445.34</v>
      </c>
      <c r="D61" s="20">
        <v>5752230.1899999995</v>
      </c>
      <c r="E61" s="20">
        <v>3368973.63</v>
      </c>
      <c r="F61" s="20">
        <v>2185.9499999999998</v>
      </c>
      <c r="G61" s="20">
        <v>1129595.78</v>
      </c>
      <c r="H61" s="20">
        <v>10894393.940000001</v>
      </c>
      <c r="I61" s="19"/>
      <c r="J61" s="19"/>
      <c r="K61" s="19"/>
      <c r="L61" s="19"/>
      <c r="M61" s="19"/>
    </row>
    <row r="62" spans="1:14" x14ac:dyDescent="0.25">
      <c r="A62" s="8" t="s">
        <v>60</v>
      </c>
      <c r="C62" s="6"/>
    </row>
    <row r="63" spans="1:14" x14ac:dyDescent="0.25">
      <c r="A63" s="8" t="s">
        <v>61</v>
      </c>
      <c r="B63" s="22">
        <v>24135824.829999998</v>
      </c>
      <c r="C63" s="26">
        <v>2988445.34</v>
      </c>
      <c r="D63" s="19">
        <v>5752230.1899999995</v>
      </c>
      <c r="E63" s="19">
        <v>3368973.63</v>
      </c>
      <c r="F63" s="19">
        <v>2185.9499999999998</v>
      </c>
      <c r="G63" s="19">
        <v>1129595.78</v>
      </c>
      <c r="H63" s="19">
        <v>10894393.940000001</v>
      </c>
    </row>
    <row r="64" spans="1:14" ht="30" x14ac:dyDescent="0.25">
      <c r="A64" s="8" t="s">
        <v>62</v>
      </c>
      <c r="B64" s="22">
        <v>0</v>
      </c>
      <c r="C64" s="6"/>
    </row>
    <row r="65" spans="1:14" ht="45" x14ac:dyDescent="0.25">
      <c r="A65" s="8" t="s">
        <v>63</v>
      </c>
      <c r="B65" s="22">
        <v>0</v>
      </c>
      <c r="C65" s="6"/>
    </row>
    <row r="66" spans="1:14" ht="30" x14ac:dyDescent="0.25">
      <c r="A66" s="3" t="s">
        <v>64</v>
      </c>
      <c r="B66" s="22">
        <v>0</v>
      </c>
      <c r="C66" s="4"/>
    </row>
    <row r="67" spans="1:14" x14ac:dyDescent="0.25">
      <c r="A67" s="8" t="s">
        <v>65</v>
      </c>
      <c r="B67" s="22">
        <v>0</v>
      </c>
      <c r="C67" s="6"/>
    </row>
    <row r="68" spans="1:14" ht="30" x14ac:dyDescent="0.25">
      <c r="A68" s="8" t="s">
        <v>66</v>
      </c>
      <c r="B68" s="22">
        <v>0</v>
      </c>
      <c r="C68" s="6"/>
    </row>
    <row r="69" spans="1:14" x14ac:dyDescent="0.25">
      <c r="A69" s="3" t="s">
        <v>67</v>
      </c>
      <c r="B69" s="28">
        <v>803903855.5999999</v>
      </c>
      <c r="C69" s="28">
        <v>65839629.390000001</v>
      </c>
      <c r="D69" s="28">
        <v>141302511.78</v>
      </c>
      <c r="E69" s="28">
        <v>194115758.90999994</v>
      </c>
      <c r="F69" s="28">
        <v>141505868</v>
      </c>
      <c r="G69" s="28">
        <v>143523566.48000002</v>
      </c>
      <c r="H69" s="28">
        <v>117616521.03999996</v>
      </c>
      <c r="I69" s="28"/>
      <c r="J69" s="28"/>
      <c r="K69" s="28"/>
      <c r="L69" s="28"/>
      <c r="M69" s="28"/>
      <c r="N69" s="28"/>
    </row>
    <row r="70" spans="1:14" x14ac:dyDescent="0.25">
      <c r="A70" s="8" t="s">
        <v>68</v>
      </c>
      <c r="B70" s="22">
        <v>803903855.5999999</v>
      </c>
      <c r="C70" s="26">
        <v>65839629.390000001</v>
      </c>
      <c r="D70" s="19">
        <v>141302511.78</v>
      </c>
      <c r="E70" s="19">
        <v>194115758.90999994</v>
      </c>
      <c r="F70" s="19">
        <v>141505868</v>
      </c>
      <c r="G70" s="19">
        <v>143523566.48000002</v>
      </c>
      <c r="H70" s="19">
        <v>117616521.03999996</v>
      </c>
    </row>
    <row r="71" spans="1:14" x14ac:dyDescent="0.25">
      <c r="A71" s="8" t="s">
        <v>69</v>
      </c>
      <c r="C71" s="6"/>
    </row>
    <row r="72" spans="1:14" ht="30" x14ac:dyDescent="0.25">
      <c r="A72" s="8" t="s">
        <v>70</v>
      </c>
      <c r="C72" s="6"/>
    </row>
    <row r="73" spans="1:14" x14ac:dyDescent="0.25">
      <c r="A73" s="10" t="s">
        <v>35</v>
      </c>
      <c r="B73" s="7">
        <v>19963930526.577099</v>
      </c>
      <c r="C73" s="7">
        <v>3115334687.5096407</v>
      </c>
      <c r="D73" s="7">
        <v>2852724596.3884106</v>
      </c>
      <c r="E73" s="7">
        <v>3318974656.833765</v>
      </c>
      <c r="F73" s="7">
        <v>3632713673.647655</v>
      </c>
      <c r="G73" s="7">
        <v>3466110299.083312</v>
      </c>
      <c r="H73" s="7">
        <v>3578072613.1142893</v>
      </c>
      <c r="I73" s="7"/>
      <c r="J73" s="7"/>
      <c r="K73" s="7"/>
      <c r="L73" s="7"/>
      <c r="M73" s="7"/>
      <c r="N73" s="7"/>
    </row>
    <row r="74" spans="1:14" x14ac:dyDescent="0.25">
      <c r="A74" s="5"/>
      <c r="C74" s="6"/>
    </row>
    <row r="75" spans="1:14" x14ac:dyDescent="0.25">
      <c r="A75" s="1" t="s">
        <v>71</v>
      </c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</row>
    <row r="76" spans="1:14" x14ac:dyDescent="0.25">
      <c r="A76" s="3" t="s">
        <v>72</v>
      </c>
      <c r="C76" s="4"/>
    </row>
    <row r="77" spans="1:14" ht="30" x14ac:dyDescent="0.25">
      <c r="A77" s="8" t="s">
        <v>73</v>
      </c>
      <c r="C77" s="6"/>
    </row>
    <row r="78" spans="1:14" ht="30" x14ac:dyDescent="0.25">
      <c r="A78" s="8" t="s">
        <v>74</v>
      </c>
      <c r="C78" s="6"/>
    </row>
    <row r="79" spans="1:14" x14ac:dyDescent="0.25">
      <c r="A79" s="3" t="s">
        <v>75</v>
      </c>
      <c r="B79" s="28">
        <v>16170545374.890982</v>
      </c>
      <c r="C79" s="28">
        <v>9998593572.2253113</v>
      </c>
      <c r="D79" s="28">
        <v>1226110000</v>
      </c>
      <c r="E79" s="28">
        <v>1234026484.678432</v>
      </c>
      <c r="F79" s="28">
        <v>1236974712.1825728</v>
      </c>
      <c r="G79" s="28">
        <v>1237124687.4356294</v>
      </c>
      <c r="H79" s="28">
        <v>1237715918.3690362</v>
      </c>
    </row>
    <row r="80" spans="1:14" x14ac:dyDescent="0.25">
      <c r="A80" s="8" t="s">
        <v>76</v>
      </c>
      <c r="B80" s="26">
        <v>16170545374.890982</v>
      </c>
      <c r="C80" s="26">
        <v>9998593572.2253113</v>
      </c>
      <c r="D80" s="19">
        <v>1226110000</v>
      </c>
      <c r="E80" s="19">
        <v>1234026484.678432</v>
      </c>
      <c r="F80" s="19">
        <v>1236974712.1825728</v>
      </c>
      <c r="G80" s="19">
        <v>1237124687.4356294</v>
      </c>
      <c r="H80" s="19">
        <v>1237715918.3690362</v>
      </c>
    </row>
    <row r="81" spans="1:14" x14ac:dyDescent="0.25">
      <c r="A81" s="8" t="s">
        <v>77</v>
      </c>
      <c r="C81" s="6"/>
    </row>
    <row r="82" spans="1:14" x14ac:dyDescent="0.25">
      <c r="A82" s="3" t="s">
        <v>78</v>
      </c>
      <c r="C82" s="4"/>
    </row>
    <row r="83" spans="1:14" ht="30" x14ac:dyDescent="0.25">
      <c r="A83" s="8" t="s">
        <v>79</v>
      </c>
      <c r="C83" s="6"/>
    </row>
    <row r="84" spans="1:14" x14ac:dyDescent="0.25">
      <c r="A84" s="10" t="s">
        <v>80</v>
      </c>
      <c r="B84" s="7">
        <v>16170545374.890982</v>
      </c>
      <c r="C84" s="7">
        <v>9998593572.2253113</v>
      </c>
      <c r="D84" s="7">
        <v>1226110000</v>
      </c>
      <c r="E84" s="7">
        <v>1234026484.678432</v>
      </c>
      <c r="F84" s="7">
        <v>1236974712.1825728</v>
      </c>
      <c r="G84" s="7">
        <v>1237124687.4356294</v>
      </c>
      <c r="H84" s="7">
        <v>1237715918.3690362</v>
      </c>
      <c r="I84" s="7"/>
      <c r="J84" s="7"/>
      <c r="K84" s="7"/>
      <c r="L84" s="7"/>
      <c r="M84" s="7"/>
      <c r="N84" s="7"/>
    </row>
    <row r="86" spans="1:14" ht="15.75" x14ac:dyDescent="0.25">
      <c r="A86" s="11" t="s">
        <v>81</v>
      </c>
      <c r="B86" s="15">
        <v>36134475901.468056</v>
      </c>
      <c r="C86" s="15">
        <v>13113928259.734951</v>
      </c>
      <c r="D86" s="15">
        <v>4078834596.3884106</v>
      </c>
      <c r="E86" s="15">
        <v>4553001141.5121975</v>
      </c>
      <c r="F86" s="15">
        <v>4869688385.8302279</v>
      </c>
      <c r="G86" s="15">
        <v>4703234986.5189419</v>
      </c>
      <c r="H86" s="15">
        <v>4815788531.483326</v>
      </c>
      <c r="I86" s="15"/>
      <c r="J86" s="15"/>
      <c r="K86" s="15"/>
      <c r="L86" s="15"/>
      <c r="M86" s="15"/>
      <c r="N86" s="15"/>
    </row>
    <row r="87" spans="1:14" x14ac:dyDescent="0.25">
      <c r="A87" t="s">
        <v>110</v>
      </c>
    </row>
    <row r="88" spans="1:14" x14ac:dyDescent="0.25">
      <c r="A88" t="s">
        <v>111</v>
      </c>
    </row>
    <row r="89" spans="1:14" x14ac:dyDescent="0.25">
      <c r="A89" t="s">
        <v>112</v>
      </c>
    </row>
  </sheetData>
  <mergeCells count="5">
    <mergeCell ref="A1:N1"/>
    <mergeCell ref="A2:N2"/>
    <mergeCell ref="A3:N3"/>
    <mergeCell ref="A4:N4"/>
    <mergeCell ref="A5:N5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Plantilla Presupuesto</vt:lpstr>
      <vt:lpstr>Plantilla Ejecución </vt:lpstr>
      <vt:lpstr>Certificación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José Abinader Gutierrez</cp:lastModifiedBy>
  <dcterms:created xsi:type="dcterms:W3CDTF">2018-04-17T18:57:16Z</dcterms:created>
  <dcterms:modified xsi:type="dcterms:W3CDTF">2018-07-09T20:36:16Z</dcterms:modified>
</cp:coreProperties>
</file>