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tizD\Desktop\Info Proyectos Jun-21\"/>
    </mc:Choice>
  </mc:AlternateContent>
  <xr:revisionPtr revIDLastSave="0" documentId="13_ncr:1_{E5EBDBD8-EDDC-49A8-8E15-70A57B7707FC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Proyectos!$B$1:$R$16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2" l="1"/>
  <c r="P28" i="12" s="1"/>
  <c r="T28" i="12"/>
  <c r="R28" i="12"/>
  <c r="N28" i="12"/>
  <c r="L28" i="12"/>
  <c r="J28" i="12"/>
  <c r="H28" i="12"/>
  <c r="F28" i="12"/>
  <c r="D28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</calcChain>
</file>

<file path=xl/sharedStrings.xml><?xml version="1.0" encoding="utf-8"?>
<sst xmlns="http://schemas.openxmlformats.org/spreadsheetml/2006/main" count="39" uniqueCount="23">
  <si>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</si>
  <si>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</si>
  <si>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</si>
  <si>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</si>
  <si>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</si>
  <si>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</si>
  <si>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</si>
  <si>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</si>
  <si>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</si>
  <si>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</si>
  <si>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</si>
  <si>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</si>
  <si>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</si>
  <si>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</si>
  <si>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</si>
  <si>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</si>
  <si>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</si>
  <si>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</si>
  <si>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Acumulado a dic-20</t>
  </si>
  <si>
    <t>Trimestre Ene - Mar 2021</t>
  </si>
  <si>
    <t>Trimestre Abr - Jun 2021</t>
  </si>
  <si>
    <t>% Avance Obras</t>
  </si>
  <si>
    <t>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</si>
</sst>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9" fontId="57" fillId="2" borderId="0" xfId="0" applyNumberFormat="1" applyFont="1" applyFill="1"/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41414</xdr:rowOff>
    </xdr:from>
    <xdr:to>
      <xdr:col>7</xdr:col>
      <xdr:colOff>727696</xdr:colOff>
      <xdr:row>41</xdr:row>
      <xdr:rowOff>11161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F094CE-DE3D-4B13-AA56-1256BB1A9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6" y="41414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X28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8" bestFit="1" customWidth="1"/>
    <col min="4" max="4" width="12.42578125" style="18" bestFit="1" customWidth="1"/>
    <col min="5" max="5" width="12.140625" style="2" bestFit="1" customWidth="1"/>
    <col min="6" max="6" width="12.42578125" style="2" bestFit="1" customWidth="1"/>
    <col min="7" max="7" width="12.140625" style="2" bestFit="1" customWidth="1"/>
    <col min="8" max="8" width="12.42578125" style="2" bestFit="1" customWidth="1"/>
    <col min="9" max="9" width="12.140625" style="2" bestFit="1" customWidth="1"/>
    <col min="10" max="10" width="12.42578125" style="2" bestFit="1" customWidth="1"/>
    <col min="11" max="11" width="12.140625" style="2" bestFit="1" customWidth="1"/>
    <col min="12" max="12" width="12.42578125" style="2" bestFit="1" customWidth="1"/>
    <col min="13" max="13" width="12.140625" style="2" bestFit="1" customWidth="1"/>
    <col min="14" max="14" width="12.42578125" style="2" bestFit="1" customWidth="1"/>
    <col min="15" max="15" width="12.140625" style="2" bestFit="1" customWidth="1"/>
    <col min="16" max="16" width="12.42578125" style="2" bestFit="1" customWidth="1"/>
    <col min="17" max="17" width="12.140625" style="2" bestFit="1" customWidth="1"/>
    <col min="18" max="18" width="12.42578125" style="2" bestFit="1" customWidth="1"/>
    <col min="19" max="19" width="12.140625" style="2" bestFit="1" customWidth="1"/>
    <col min="20" max="20" width="12.42578125" style="2" bestFit="1" customWidth="1"/>
    <col min="21" max="16384" width="11.42578125" style="2"/>
  </cols>
  <sheetData>
    <row r="5" spans="2:20" ht="26.25" customHeight="1">
      <c r="B5" s="1" t="s">
        <v>4</v>
      </c>
      <c r="C5" s="17"/>
      <c r="D5" s="1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ht="28.5">
      <c r="B6" s="1" t="s">
        <v>12</v>
      </c>
      <c r="C6" s="17"/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ht="18" customHeight="1" thickBot="1">
      <c r="B7" s="9" t="s">
        <v>22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0" s="30" customFormat="1" ht="28.5" customHeight="1" thickBot="1">
      <c r="B8" s="52" t="s">
        <v>0</v>
      </c>
      <c r="C8" s="54" t="s">
        <v>18</v>
      </c>
      <c r="D8" s="54"/>
      <c r="E8" s="55">
        <v>44197</v>
      </c>
      <c r="F8" s="55"/>
      <c r="G8" s="55">
        <v>44228</v>
      </c>
      <c r="H8" s="55"/>
      <c r="I8" s="55">
        <v>44256</v>
      </c>
      <c r="J8" s="55"/>
      <c r="K8" s="54" t="s">
        <v>19</v>
      </c>
      <c r="L8" s="54"/>
      <c r="M8" s="55">
        <v>44287</v>
      </c>
      <c r="N8" s="55"/>
      <c r="O8" s="57">
        <v>44317</v>
      </c>
      <c r="P8" s="57"/>
      <c r="Q8" s="57">
        <v>44348</v>
      </c>
      <c r="R8" s="57"/>
      <c r="S8" s="56" t="s">
        <v>20</v>
      </c>
      <c r="T8" s="56"/>
    </row>
    <row r="9" spans="2:20" s="31" customFormat="1" ht="44.25" customHeight="1" thickBot="1">
      <c r="B9" s="53"/>
      <c r="C9" s="46" t="s">
        <v>21</v>
      </c>
      <c r="D9" s="46" t="s">
        <v>13</v>
      </c>
      <c r="E9" s="47" t="s">
        <v>21</v>
      </c>
      <c r="F9" s="47" t="s">
        <v>13</v>
      </c>
      <c r="G9" s="47" t="s">
        <v>21</v>
      </c>
      <c r="H9" s="47" t="s">
        <v>13</v>
      </c>
      <c r="I9" s="47" t="s">
        <v>21</v>
      </c>
      <c r="J9" s="47" t="s">
        <v>13</v>
      </c>
      <c r="K9" s="46" t="s">
        <v>21</v>
      </c>
      <c r="L9" s="46" t="s">
        <v>13</v>
      </c>
      <c r="M9" s="47" t="s">
        <v>21</v>
      </c>
      <c r="N9" s="47" t="s">
        <v>13</v>
      </c>
      <c r="O9" s="47" t="s">
        <v>21</v>
      </c>
      <c r="P9" s="47" t="s">
        <v>13</v>
      </c>
      <c r="Q9" s="47" t="s">
        <v>21</v>
      </c>
      <c r="R9" s="47" t="s">
        <v>13</v>
      </c>
      <c r="S9" s="46" t="s">
        <v>21</v>
      </c>
      <c r="T9" s="46" t="s">
        <v>13</v>
      </c>
    </row>
    <row r="10" spans="2:20" s="4" customFormat="1" ht="16.5" customHeight="1">
      <c r="B10" s="3"/>
      <c r="C10" s="32"/>
      <c r="D10" s="32"/>
      <c r="E10" s="3"/>
      <c r="F10" s="3"/>
      <c r="G10" s="3"/>
      <c r="H10" s="3"/>
      <c r="I10" s="3"/>
      <c r="J10" s="3"/>
      <c r="K10" s="32"/>
      <c r="L10" s="32"/>
      <c r="M10" s="3"/>
      <c r="N10" s="3"/>
      <c r="O10" s="3"/>
      <c r="P10" s="3"/>
      <c r="Q10" s="3"/>
      <c r="R10" s="3"/>
      <c r="S10" s="32"/>
      <c r="T10" s="32"/>
    </row>
    <row r="11" spans="2:20" ht="15.75">
      <c r="B11" s="5" t="s">
        <v>6</v>
      </c>
      <c r="C11" s="36"/>
      <c r="D11" s="42"/>
      <c r="E11" s="20"/>
      <c r="F11" s="21"/>
      <c r="G11" s="20"/>
      <c r="H11" s="21"/>
      <c r="I11" s="20"/>
      <c r="J11" s="21"/>
      <c r="K11" s="36"/>
      <c r="L11" s="42"/>
      <c r="M11" s="20"/>
      <c r="N11" s="21"/>
      <c r="O11" s="20"/>
      <c r="P11" s="21"/>
      <c r="Q11" s="20"/>
      <c r="R11" s="21"/>
      <c r="S11" s="33"/>
      <c r="T11" s="42"/>
    </row>
    <row r="12" spans="2:20" ht="15.75">
      <c r="B12" s="7" t="s">
        <v>7</v>
      </c>
      <c r="C12" s="34">
        <v>6.6957418815067712E-2</v>
      </c>
      <c r="D12" s="44">
        <v>0.16</v>
      </c>
      <c r="E12" s="12">
        <v>7.5808016948809467E-2</v>
      </c>
      <c r="F12" s="22">
        <v>7.9999999999999988E-2</v>
      </c>
      <c r="G12" s="12">
        <v>8.8634956180998203E-2</v>
      </c>
      <c r="H12" s="22">
        <v>0.12</v>
      </c>
      <c r="I12" s="12">
        <v>0.10933387659167797</v>
      </c>
      <c r="J12" s="22">
        <v>8.0000000000000016E-2</v>
      </c>
      <c r="K12" s="34">
        <v>0.10933387659167797</v>
      </c>
      <c r="L12" s="44">
        <f>+F12+H12+J12</f>
        <v>0.28000000000000003</v>
      </c>
      <c r="M12" s="12">
        <v>0.12216650741073085</v>
      </c>
      <c r="N12" s="22">
        <v>0</v>
      </c>
      <c r="O12" s="12">
        <v>0.13898885794664315</v>
      </c>
      <c r="P12" s="22">
        <v>7.0000000000000007E-2</v>
      </c>
      <c r="Q12" s="12">
        <v>0.1466900138546588</v>
      </c>
      <c r="R12" s="22">
        <v>0</v>
      </c>
      <c r="S12" s="34">
        <v>0.1466900138546588</v>
      </c>
      <c r="T12" s="44">
        <f>+N12+P12+R12</f>
        <v>7.0000000000000007E-2</v>
      </c>
    </row>
    <row r="13" spans="2:20" ht="15.75">
      <c r="B13" s="7" t="s">
        <v>8</v>
      </c>
      <c r="C13" s="34">
        <v>4.3722388402424893E-2</v>
      </c>
      <c r="D13" s="44">
        <v>0.15</v>
      </c>
      <c r="E13" s="12">
        <v>5.692902607149479E-2</v>
      </c>
      <c r="F13" s="22">
        <v>0.19999999999999998</v>
      </c>
      <c r="G13" s="12">
        <v>6.8646151746535877E-2</v>
      </c>
      <c r="H13" s="22">
        <v>0.12</v>
      </c>
      <c r="I13" s="12">
        <v>8.9784461263964305E-2</v>
      </c>
      <c r="J13" s="22">
        <v>0.21000000000000008</v>
      </c>
      <c r="K13" s="34">
        <v>8.9784461263964305E-2</v>
      </c>
      <c r="L13" s="44">
        <f t="shared" ref="L13:L16" si="0">+F13+H13+J13</f>
        <v>0.53</v>
      </c>
      <c r="M13" s="12">
        <v>9.7783152933337725E-2</v>
      </c>
      <c r="N13" s="22">
        <v>0</v>
      </c>
      <c r="O13" s="12">
        <v>0.11267883495434661</v>
      </c>
      <c r="P13" s="22">
        <v>0.1399999999999999</v>
      </c>
      <c r="Q13" s="12">
        <v>0.12252148271936406</v>
      </c>
      <c r="R13" s="22">
        <v>0</v>
      </c>
      <c r="S13" s="34">
        <v>0.12252148271936406</v>
      </c>
      <c r="T13" s="44">
        <f t="shared" ref="T13:T16" si="1">+N13+P13+R13</f>
        <v>0.1399999999999999</v>
      </c>
    </row>
    <row r="14" spans="2:20" ht="15.75">
      <c r="B14" s="7" t="s">
        <v>11</v>
      </c>
      <c r="C14" s="34">
        <v>3.5906376647795134E-2</v>
      </c>
      <c r="D14" s="44">
        <v>0.31</v>
      </c>
      <c r="E14" s="12">
        <v>5.2195349831999957E-2</v>
      </c>
      <c r="F14" s="22">
        <v>0.3</v>
      </c>
      <c r="G14" s="12">
        <v>6.7366215775204741E-2</v>
      </c>
      <c r="H14" s="22">
        <v>0.12</v>
      </c>
      <c r="I14" s="12">
        <v>8.7311260132156648E-2</v>
      </c>
      <c r="J14" s="22">
        <v>0.43999999999999995</v>
      </c>
      <c r="K14" s="34">
        <v>8.7311260132156648E-2</v>
      </c>
      <c r="L14" s="44">
        <f>+F14+H14+J14</f>
        <v>0.85999999999999988</v>
      </c>
      <c r="M14" s="12">
        <v>9.2693590234443374E-2</v>
      </c>
      <c r="N14" s="22">
        <v>0</v>
      </c>
      <c r="O14" s="12">
        <v>0.10578519585605684</v>
      </c>
      <c r="P14" s="22">
        <v>0.3600000000000001</v>
      </c>
      <c r="Q14" s="12">
        <v>0.10907817234617626</v>
      </c>
      <c r="R14" s="22">
        <v>0</v>
      </c>
      <c r="S14" s="34">
        <v>0.10907817234617626</v>
      </c>
      <c r="T14" s="44">
        <f t="shared" si="1"/>
        <v>0.3600000000000001</v>
      </c>
    </row>
    <row r="15" spans="2:20" ht="15.75">
      <c r="B15" s="7" t="s">
        <v>9</v>
      </c>
      <c r="C15" s="34">
        <v>0.11568821638393731</v>
      </c>
      <c r="D15" s="44">
        <v>0.95</v>
      </c>
      <c r="E15" s="12">
        <v>0.14020094984395579</v>
      </c>
      <c r="F15" s="22">
        <v>6.0000000000000053E-2</v>
      </c>
      <c r="G15" s="12">
        <v>0.25371535733627448</v>
      </c>
      <c r="H15" s="22">
        <v>0.1399999999999999</v>
      </c>
      <c r="I15" s="12">
        <v>0.38514019934590532</v>
      </c>
      <c r="J15" s="22">
        <v>0.17000000000000015</v>
      </c>
      <c r="K15" s="34">
        <v>0.38514019934590532</v>
      </c>
      <c r="L15" s="44">
        <f t="shared" si="0"/>
        <v>0.37000000000000011</v>
      </c>
      <c r="M15" s="12">
        <v>0.39557110463274686</v>
      </c>
      <c r="N15" s="22">
        <v>0</v>
      </c>
      <c r="O15" s="12">
        <v>0.40989903203383393</v>
      </c>
      <c r="P15" s="22">
        <v>0.26</v>
      </c>
      <c r="Q15" s="12">
        <v>0.47059218952011822</v>
      </c>
      <c r="R15" s="22">
        <v>0</v>
      </c>
      <c r="S15" s="34">
        <v>0.47059218952011822</v>
      </c>
      <c r="T15" s="44">
        <f t="shared" si="1"/>
        <v>0.26</v>
      </c>
    </row>
    <row r="16" spans="2:20" ht="15.75">
      <c r="B16" s="7" t="s">
        <v>10</v>
      </c>
      <c r="C16" s="34">
        <v>0.10040187999929795</v>
      </c>
      <c r="D16" s="44">
        <v>1.0900000000000001</v>
      </c>
      <c r="E16" s="12">
        <v>0.10627548724231681</v>
      </c>
      <c r="F16" s="22">
        <v>0.14999999999999991</v>
      </c>
      <c r="G16" s="12">
        <v>0.11717486027805371</v>
      </c>
      <c r="H16" s="22">
        <v>0.27</v>
      </c>
      <c r="I16" s="12">
        <v>0.12111273124461194</v>
      </c>
      <c r="J16" s="22">
        <v>0.11999999999999988</v>
      </c>
      <c r="K16" s="34">
        <v>0.12111273124461194</v>
      </c>
      <c r="L16" s="44">
        <f t="shared" si="0"/>
        <v>0.53999999999999981</v>
      </c>
      <c r="M16" s="12">
        <v>0.12343757214743539</v>
      </c>
      <c r="N16" s="22">
        <v>0</v>
      </c>
      <c r="O16" s="12">
        <v>0.13105147932813271</v>
      </c>
      <c r="P16" s="22">
        <v>0.25</v>
      </c>
      <c r="Q16" s="12">
        <v>0.13159154750207641</v>
      </c>
      <c r="R16" s="22">
        <v>0</v>
      </c>
      <c r="S16" s="34">
        <v>0.13159154750207641</v>
      </c>
      <c r="T16" s="44">
        <f t="shared" si="1"/>
        <v>0.25</v>
      </c>
    </row>
    <row r="17" spans="2:24" ht="15.75">
      <c r="B17" s="23" t="s">
        <v>16</v>
      </c>
      <c r="C17" s="38"/>
      <c r="D17" s="45">
        <f>SUM(D12:D16)</f>
        <v>2.66</v>
      </c>
      <c r="E17" s="23"/>
      <c r="F17" s="28">
        <f>SUM(F12:F16)</f>
        <v>0.78999999999999992</v>
      </c>
      <c r="G17" s="23"/>
      <c r="H17" s="28">
        <f>SUM(H12:H16)</f>
        <v>0.76999999999999991</v>
      </c>
      <c r="I17" s="23"/>
      <c r="J17" s="28">
        <f>SUM(J12:J16)</f>
        <v>1.02</v>
      </c>
      <c r="K17" s="38"/>
      <c r="L17" s="45">
        <f>SUM(L12:L16)</f>
        <v>2.58</v>
      </c>
      <c r="M17" s="23"/>
      <c r="N17" s="28">
        <f>SUM(N12:N16)</f>
        <v>0</v>
      </c>
      <c r="O17" s="23"/>
      <c r="P17" s="28">
        <f>SUM(P12:P16)</f>
        <v>1.08</v>
      </c>
      <c r="Q17" s="23"/>
      <c r="R17" s="28">
        <f>SUM(R12:R16)</f>
        <v>0</v>
      </c>
      <c r="S17" s="38"/>
      <c r="T17" s="45">
        <f>SUM(T12:T16)</f>
        <v>1.08</v>
      </c>
    </row>
    <row r="18" spans="2:24" s="4" customFormat="1" ht="16.5" customHeight="1">
      <c r="B18" s="3"/>
      <c r="C18" s="32"/>
      <c r="D18" s="32"/>
      <c r="E18" s="3"/>
      <c r="F18" s="3"/>
      <c r="G18" s="3"/>
      <c r="H18" s="3"/>
      <c r="I18" s="3"/>
      <c r="J18" s="3"/>
      <c r="K18" s="32"/>
      <c r="L18" s="32"/>
      <c r="M18" s="3"/>
      <c r="N18" s="3"/>
      <c r="O18" s="3"/>
      <c r="P18" s="3"/>
      <c r="Q18" s="3"/>
      <c r="R18" s="3"/>
      <c r="S18" s="32"/>
      <c r="T18" s="32"/>
    </row>
    <row r="19" spans="2:24" ht="15.75">
      <c r="B19" s="5" t="s">
        <v>3</v>
      </c>
      <c r="C19" s="33"/>
      <c r="D19" s="33"/>
      <c r="E19" s="5"/>
      <c r="F19" s="5"/>
      <c r="G19" s="5"/>
      <c r="H19" s="5"/>
      <c r="I19" s="5"/>
      <c r="J19" s="5"/>
      <c r="K19" s="33"/>
      <c r="L19" s="33"/>
      <c r="M19" s="5"/>
      <c r="N19" s="5"/>
      <c r="O19" s="5"/>
      <c r="P19" s="5"/>
      <c r="Q19" s="5"/>
      <c r="R19" s="5"/>
      <c r="S19" s="33"/>
      <c r="T19" s="33"/>
    </row>
    <row r="20" spans="2:24" ht="15.75">
      <c r="B20" s="13" t="s">
        <v>2</v>
      </c>
      <c r="C20" s="34">
        <v>0.21037188798897816</v>
      </c>
      <c r="D20" s="40">
        <v>2.15</v>
      </c>
      <c r="E20" s="12">
        <v>0.21037188798897816</v>
      </c>
      <c r="F20" s="15">
        <v>0</v>
      </c>
      <c r="G20" s="12">
        <v>0.25631783393492408</v>
      </c>
      <c r="H20" s="15">
        <v>1.3599999999999999</v>
      </c>
      <c r="I20" s="12">
        <v>0.25631783393492408</v>
      </c>
      <c r="J20" s="15">
        <v>0</v>
      </c>
      <c r="K20" s="34">
        <v>0.25631783393492408</v>
      </c>
      <c r="L20" s="40">
        <f>+F20+H20+J20</f>
        <v>1.3599999999999999</v>
      </c>
      <c r="M20" s="12">
        <v>0.27707237033104459</v>
      </c>
      <c r="N20" s="15">
        <v>0</v>
      </c>
      <c r="O20" s="12">
        <v>0.27719651434552961</v>
      </c>
      <c r="P20" s="15">
        <v>0</v>
      </c>
      <c r="Q20" s="12">
        <v>0.27719651434552961</v>
      </c>
      <c r="R20" s="15">
        <v>0</v>
      </c>
      <c r="S20" s="34">
        <v>0.27719651434552961</v>
      </c>
      <c r="T20" s="40">
        <f>+N20+P20+R20</f>
        <v>0</v>
      </c>
      <c r="U20" s="10"/>
      <c r="V20" s="10"/>
      <c r="W20" s="10"/>
      <c r="X20" s="10"/>
    </row>
    <row r="21" spans="2:24" ht="15.75">
      <c r="B21" s="23" t="s">
        <v>14</v>
      </c>
      <c r="C21" s="35"/>
      <c r="D21" s="41">
        <f>SUM(D20)</f>
        <v>2.15</v>
      </c>
      <c r="E21" s="24"/>
      <c r="F21" s="25">
        <f>SUM(F20)</f>
        <v>0</v>
      </c>
      <c r="G21" s="24"/>
      <c r="H21" s="25">
        <f>SUM(H20)</f>
        <v>1.3599999999999999</v>
      </c>
      <c r="I21" s="24"/>
      <c r="J21" s="25">
        <f>SUM(J20)</f>
        <v>0</v>
      </c>
      <c r="K21" s="35"/>
      <c r="L21" s="41">
        <f>SUM(L20)</f>
        <v>1.3599999999999999</v>
      </c>
      <c r="M21" s="24"/>
      <c r="N21" s="25">
        <f>SUM(N20)</f>
        <v>0</v>
      </c>
      <c r="O21" s="24"/>
      <c r="P21" s="25">
        <f>SUM(P20)</f>
        <v>0</v>
      </c>
      <c r="Q21" s="24"/>
      <c r="R21" s="25">
        <f>SUM(R20)</f>
        <v>0</v>
      </c>
      <c r="S21" s="35"/>
      <c r="T21" s="41">
        <f>SUM(T20)</f>
        <v>0</v>
      </c>
      <c r="U21" s="10"/>
      <c r="V21" s="10"/>
      <c r="W21" s="10"/>
      <c r="X21" s="10"/>
    </row>
    <row r="22" spans="2:24" ht="15.75">
      <c r="B22" s="8"/>
      <c r="C22" s="35"/>
      <c r="D22" s="41"/>
      <c r="E22" s="11"/>
      <c r="F22" s="19"/>
      <c r="G22" s="11"/>
      <c r="H22" s="19"/>
      <c r="I22" s="11"/>
      <c r="J22" s="19"/>
      <c r="K22" s="35"/>
      <c r="L22" s="41"/>
      <c r="M22" s="11"/>
      <c r="N22" s="19"/>
      <c r="O22" s="11"/>
      <c r="P22" s="19"/>
      <c r="Q22" s="11"/>
      <c r="R22" s="19"/>
      <c r="S22" s="35"/>
      <c r="T22" s="41"/>
    </row>
    <row r="23" spans="2:24" ht="15.75">
      <c r="B23" s="5" t="s">
        <v>5</v>
      </c>
      <c r="C23" s="36"/>
      <c r="D23" s="42"/>
      <c r="E23" s="20"/>
      <c r="F23" s="21"/>
      <c r="G23" s="20"/>
      <c r="H23" s="21"/>
      <c r="I23" s="20"/>
      <c r="J23" s="21"/>
      <c r="K23" s="36"/>
      <c r="L23" s="42"/>
      <c r="M23" s="20"/>
      <c r="N23" s="21"/>
      <c r="O23" s="20"/>
      <c r="P23" s="21"/>
      <c r="Q23" s="20"/>
      <c r="R23" s="21"/>
      <c r="S23" s="36"/>
      <c r="T23" s="42"/>
    </row>
    <row r="24" spans="2:24" ht="15.75">
      <c r="B24" s="13" t="s">
        <v>1</v>
      </c>
      <c r="C24" s="34">
        <v>0.48345721047686296</v>
      </c>
      <c r="D24" s="40">
        <v>2.4480402010050253</v>
      </c>
      <c r="E24" s="12">
        <v>0.54516026920625638</v>
      </c>
      <c r="F24" s="15">
        <v>0.53427135678391968</v>
      </c>
      <c r="G24" s="12">
        <v>0.58734739352131093</v>
      </c>
      <c r="H24" s="15">
        <v>0.1296482412060298</v>
      </c>
      <c r="I24" s="12">
        <v>0.60848491998831666</v>
      </c>
      <c r="J24" s="15">
        <v>0.25366834170854258</v>
      </c>
      <c r="K24" s="34">
        <v>0.60848491998831666</v>
      </c>
      <c r="L24" s="40">
        <f>+F24+H24+J24</f>
        <v>0.91758793969849206</v>
      </c>
      <c r="M24" s="12">
        <v>0.74701355547802728</v>
      </c>
      <c r="N24" s="15">
        <v>0</v>
      </c>
      <c r="O24" s="12">
        <v>0.78356808772991182</v>
      </c>
      <c r="P24" s="15">
        <v>0</v>
      </c>
      <c r="Q24" s="12">
        <v>0.79067090910343085</v>
      </c>
      <c r="R24" s="15">
        <v>0</v>
      </c>
      <c r="S24" s="34">
        <v>0.79067090910343085</v>
      </c>
      <c r="T24" s="40">
        <f>+N24+P24+R24</f>
        <v>0</v>
      </c>
    </row>
    <row r="25" spans="2:24" ht="15.75">
      <c r="B25" s="23" t="s">
        <v>15</v>
      </c>
      <c r="C25" s="35"/>
      <c r="D25" s="41">
        <f>SUM(D24)</f>
        <v>2.4480402010050253</v>
      </c>
      <c r="E25" s="24"/>
      <c r="F25" s="25">
        <f>SUM(F24)</f>
        <v>0.53427135678391968</v>
      </c>
      <c r="G25" s="24"/>
      <c r="H25" s="25">
        <f>SUM(H24)</f>
        <v>0.1296482412060298</v>
      </c>
      <c r="I25" s="24"/>
      <c r="J25" s="25">
        <f>SUM(J24)</f>
        <v>0.25366834170854258</v>
      </c>
      <c r="K25" s="35"/>
      <c r="L25" s="41">
        <f>SUM(L24)</f>
        <v>0.91758793969849206</v>
      </c>
      <c r="M25" s="24"/>
      <c r="N25" s="25">
        <f>SUM(N24)</f>
        <v>0</v>
      </c>
      <c r="O25" s="24"/>
      <c r="P25" s="25">
        <f>SUM(P24)</f>
        <v>0</v>
      </c>
      <c r="Q25" s="24"/>
      <c r="R25" s="25">
        <f>SUM(R24)</f>
        <v>0</v>
      </c>
      <c r="S25" s="38"/>
      <c r="T25" s="41">
        <f>SUM(T24)</f>
        <v>0</v>
      </c>
    </row>
    <row r="26" spans="2:24">
      <c r="B26" s="6"/>
      <c r="C26" s="37"/>
      <c r="D26" s="43"/>
      <c r="E26" s="26"/>
      <c r="F26" s="27"/>
      <c r="G26" s="26"/>
      <c r="H26" s="27"/>
      <c r="I26" s="26"/>
      <c r="J26" s="27"/>
      <c r="K26" s="37"/>
      <c r="L26" s="43"/>
      <c r="M26" s="26"/>
      <c r="N26" s="27"/>
      <c r="O26" s="26"/>
      <c r="P26" s="27"/>
      <c r="Q26" s="26"/>
      <c r="R26" s="27"/>
      <c r="S26" s="39"/>
      <c r="T26" s="43"/>
    </row>
    <row r="27" spans="2:24">
      <c r="B27" s="6"/>
      <c r="C27" s="14"/>
      <c r="D27" s="2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4" s="16" customFormat="1" ht="18.75">
      <c r="B28" s="48" t="s">
        <v>17</v>
      </c>
      <c r="C28" s="49"/>
      <c r="D28" s="50">
        <f>+D17+D21+D25</f>
        <v>7.2580402010050253</v>
      </c>
      <c r="E28" s="51"/>
      <c r="F28" s="50">
        <f>+F17+F21+F25</f>
        <v>1.3242713567839197</v>
      </c>
      <c r="G28" s="51"/>
      <c r="H28" s="50">
        <f>+H17+H21+H25</f>
        <v>2.2596482412060297</v>
      </c>
      <c r="I28" s="51"/>
      <c r="J28" s="50">
        <f>+J17+J21+J25</f>
        <v>1.2736683417085426</v>
      </c>
      <c r="K28" s="51"/>
      <c r="L28" s="50">
        <f>+L17+L21+L25</f>
        <v>4.857587939698492</v>
      </c>
      <c r="M28" s="51"/>
      <c r="N28" s="50">
        <f>+N17+N21+N25</f>
        <v>0</v>
      </c>
      <c r="O28" s="51"/>
      <c r="P28" s="50">
        <f>+P17+P21+P25</f>
        <v>1.08</v>
      </c>
      <c r="Q28" s="51"/>
      <c r="R28" s="50">
        <f>+R17+R21+R25</f>
        <v>0</v>
      </c>
      <c r="S28" s="51"/>
      <c r="T28" s="50">
        <f>+T17+T21+T25</f>
        <v>1.08</v>
      </c>
    </row>
  </sheetData>
  <mergeCells count="10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</mergeCells>
  <printOptions horizontalCentered="1"/>
  <pageMargins left="0" right="0" top="0" bottom="0" header="0" footer="0"/>
  <pageSetup paperSize="17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H49" sqref="H49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2019-05-03T13:36:32Z</cp:lastPrinted>
  <dcterms:created xsi:type="dcterms:W3CDTF">2014-03-31T19:24:03Z</dcterms:created>
  <dcterms:modified xsi:type="dcterms:W3CDTF">2021-07-07T16:22:18Z</dcterms:modified>
</cp:coreProperties>
</file>