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2\Marzo\"/>
    </mc:Choice>
  </mc:AlternateContent>
  <xr:revisionPtr revIDLastSave="0" documentId="13_ncr:1_{511E2F17-7D84-42E1-B75C-FEDF043B70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o de Resultados marzo_2022" sheetId="1" r:id="rId1"/>
    <sheet name="Certificación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11" i="1"/>
  <c r="D18" i="1" l="1"/>
  <c r="D20" i="1" l="1"/>
  <c r="D24" i="1" s="1"/>
  <c r="D34" i="1" s="1"/>
  <c r="D36" i="1" s="1"/>
</calcChain>
</file>

<file path=xl/sharedStrings.xml><?xml version="1.0" encoding="utf-8"?>
<sst xmlns="http://schemas.openxmlformats.org/spreadsheetml/2006/main" count="29" uniqueCount="29">
  <si>
    <t>0005 Ingresos Ordinarios</t>
  </si>
  <si>
    <t>0010 Venta de Energía Regulada</t>
  </si>
  <si>
    <t>0015 Venta de Energía No Regulada</t>
  </si>
  <si>
    <t>0020 Otros Ingresos por Actividades Reguladas</t>
  </si>
  <si>
    <t>0025 Total de Ingresos Ordinarios</t>
  </si>
  <si>
    <t>0030 Costos de Ventas:</t>
  </si>
  <si>
    <t>0035 Compras de Energía Mercado Spot</t>
  </si>
  <si>
    <t>0040 Compras de Energía Mercado Contrato</t>
  </si>
  <si>
    <t>0045 Reliquidaciones de Potencia</t>
  </si>
  <si>
    <t>0050 Descuentos en Compra</t>
  </si>
  <si>
    <t>0055 Total Costos de Ventas</t>
  </si>
  <si>
    <t>0060 Beneficio (Pérdida) Bruto</t>
  </si>
  <si>
    <t>0065 Gastos :</t>
  </si>
  <si>
    <t>0070 Operativos y Administrativos</t>
  </si>
  <si>
    <t>0075 Beneficio (Pérdida) Operacionales</t>
  </si>
  <si>
    <t>0080 Otros Ingresos y Gastos :</t>
  </si>
  <si>
    <t>0085 Ingresos Financieros</t>
  </si>
  <si>
    <t>0090 Gastos Financieros</t>
  </si>
  <si>
    <t>0095 Otros Gastos</t>
  </si>
  <si>
    <t>0100 Total Otros Ingresos y Gastos</t>
  </si>
  <si>
    <t>0105 Beneficio (Pérdida) Antes de Impuestos</t>
  </si>
  <si>
    <t>0110 Impuestos</t>
  </si>
  <si>
    <t>0115 Beneficio (Pérdida) Despues de Impuestos</t>
  </si>
  <si>
    <t>0120 Aportes  del Estado Dominicano</t>
  </si>
  <si>
    <t>0125 Superavit (Déficit) del Período</t>
  </si>
  <si>
    <t>EDESUR DOMINICANA, S.A.</t>
  </si>
  <si>
    <t>ESTADO DE RESULTADOS</t>
  </si>
  <si>
    <t>(Valores en RD$)</t>
  </si>
  <si>
    <t>31  DE MARZO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</si>
</sst>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14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0" xfId="0" applyFont="1"/>
    <xf numFmtId="4" fontId="1" fillId="0" borderId="0" xfId="0" applyNumberFormat="1" applyFont="1"/>
    <xf numFmtId="4" fontId="1" fillId="0" borderId="2" xfId="0" applyNumberFormat="1" applyFont="1" applyBorder="1"/>
    <xf numFmtId="4" fontId="1" fillId="0" borderId="3" xfId="0" applyNumberFormat="1" applyFont="1" applyBorder="1"/>
    <xf numFmtId="4" fontId="0" fillId="0" borderId="1" xfId="0" applyNumberFormat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3" applyFill="1"/>
  </cellXfs>
  <cellStyles count="4">
    <cellStyle name="Normal" xfId="0" builtinId="0"/>
    <cellStyle name="Normal 2" xfId="1" xr:uid="{D4B409EA-F26F-4886-B8DA-A5692AC6AC36}"/>
    <cellStyle name="Normal 2 2" xfId="3" xr:uid="{7BA0466F-ED6C-4F5A-86FF-DB31C1BBD79F}"/>
    <cellStyle name="Normal 3" xfId="2" xr:uid="{39A1A59A-5455-46C4-A42C-C0D93E0216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2</xdr:col>
      <xdr:colOff>847726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704850</xdr:colOff>
      <xdr:row>45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084CF7-3C5C-44DC-9F36-F60D1A3D4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38850" cy="7419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37"/>
  <sheetViews>
    <sheetView showGridLines="0" tabSelected="1" zoomScaleNormal="100" workbookViewId="0">
      <selection activeCell="J36" sqref="J36"/>
    </sheetView>
  </sheetViews>
  <sheetFormatPr baseColWidth="10" defaultRowHeight="15" x14ac:dyDescent="0.25"/>
  <cols>
    <col min="1" max="1" width="6.42578125" customWidth="1"/>
    <col min="3" max="3" width="44.7109375" customWidth="1"/>
    <col min="4" max="4" width="20.7109375" customWidth="1"/>
    <col min="5" max="5" width="16.140625" bestFit="1" customWidth="1"/>
    <col min="6" max="6" width="15.28515625" bestFit="1" customWidth="1"/>
  </cols>
  <sheetData>
    <row r="1" spans="3:5" ht="21" x14ac:dyDescent="0.35">
      <c r="C1" s="10" t="s">
        <v>25</v>
      </c>
      <c r="D1" s="10"/>
    </row>
    <row r="2" spans="3:5" ht="18.75" x14ac:dyDescent="0.3">
      <c r="C2" s="11" t="s">
        <v>26</v>
      </c>
      <c r="D2" s="11"/>
    </row>
    <row r="3" spans="3:5" x14ac:dyDescent="0.25">
      <c r="C3" s="12" t="s">
        <v>28</v>
      </c>
      <c r="D3" s="12"/>
    </row>
    <row r="4" spans="3:5" x14ac:dyDescent="0.25">
      <c r="C4" s="12" t="s">
        <v>27</v>
      </c>
      <c r="D4" s="12"/>
    </row>
    <row r="5" spans="3:5" x14ac:dyDescent="0.25">
      <c r="C5" s="2"/>
      <c r="D5" s="2"/>
    </row>
    <row r="6" spans="3:5" x14ac:dyDescent="0.25">
      <c r="C6" s="3" t="s">
        <v>0</v>
      </c>
      <c r="D6" s="4"/>
    </row>
    <row r="8" spans="3:5" x14ac:dyDescent="0.25">
      <c r="C8" t="s">
        <v>1</v>
      </c>
      <c r="D8" s="1">
        <v>9000339726.3099995</v>
      </c>
    </row>
    <row r="9" spans="3:5" x14ac:dyDescent="0.25">
      <c r="C9" t="s">
        <v>2</v>
      </c>
      <c r="D9" s="1">
        <v>64081261.770000003</v>
      </c>
    </row>
    <row r="10" spans="3:5" x14ac:dyDescent="0.25">
      <c r="C10" t="s">
        <v>3</v>
      </c>
      <c r="D10" s="1">
        <v>1877674246.5899999</v>
      </c>
    </row>
    <row r="11" spans="3:5" x14ac:dyDescent="0.25">
      <c r="C11" s="5" t="s">
        <v>4</v>
      </c>
      <c r="D11" s="6">
        <f>SUM(D8:D10)</f>
        <v>10942095234.67</v>
      </c>
    </row>
    <row r="13" spans="3:5" x14ac:dyDescent="0.25">
      <c r="C13" s="5" t="s">
        <v>5</v>
      </c>
    </row>
    <row r="14" spans="3:5" x14ac:dyDescent="0.25">
      <c r="C14" t="s">
        <v>6</v>
      </c>
      <c r="D14" s="1">
        <v>1362128044.3199999</v>
      </c>
    </row>
    <row r="15" spans="3:5" x14ac:dyDescent="0.25">
      <c r="C15" t="s">
        <v>7</v>
      </c>
      <c r="D15" s="1">
        <v>9550260769.2800007</v>
      </c>
    </row>
    <row r="16" spans="3:5" x14ac:dyDescent="0.25">
      <c r="C16" t="s">
        <v>8</v>
      </c>
      <c r="D16">
        <v>0</v>
      </c>
      <c r="E16" s="1"/>
    </row>
    <row r="17" spans="3:6" x14ac:dyDescent="0.25">
      <c r="C17" t="s">
        <v>9</v>
      </c>
      <c r="D17">
        <v>0</v>
      </c>
      <c r="E17" s="1"/>
    </row>
    <row r="18" spans="3:6" ht="18.75" customHeight="1" x14ac:dyDescent="0.25">
      <c r="C18" s="5" t="s">
        <v>10</v>
      </c>
      <c r="D18" s="7">
        <f>SUM(D14:D17)</f>
        <v>10912388813.6</v>
      </c>
      <c r="E18" s="1"/>
      <c r="F18" s="1"/>
    </row>
    <row r="19" spans="3:6" x14ac:dyDescent="0.25">
      <c r="E19" s="1"/>
      <c r="F19" s="1"/>
    </row>
    <row r="20" spans="3:6" x14ac:dyDescent="0.25">
      <c r="C20" s="5" t="s">
        <v>11</v>
      </c>
      <c r="D20" s="6">
        <f>+D11-D18</f>
        <v>29706421.069999695</v>
      </c>
      <c r="E20" s="1"/>
    </row>
    <row r="21" spans="3:6" x14ac:dyDescent="0.25">
      <c r="E21" s="1"/>
    </row>
    <row r="22" spans="3:6" x14ac:dyDescent="0.25">
      <c r="C22" s="5" t="s">
        <v>12</v>
      </c>
      <c r="E22" s="1"/>
    </row>
    <row r="23" spans="3:6" x14ac:dyDescent="0.25">
      <c r="C23" t="s">
        <v>13</v>
      </c>
      <c r="D23" s="1">
        <v>1665527321.0799999</v>
      </c>
      <c r="E23" s="1"/>
    </row>
    <row r="24" spans="3:6" x14ac:dyDescent="0.25">
      <c r="C24" s="5" t="s">
        <v>14</v>
      </c>
      <c r="D24" s="6">
        <f>+D20-D23</f>
        <v>-1635820900.0100002</v>
      </c>
      <c r="E24" s="1"/>
      <c r="F24" s="1"/>
    </row>
    <row r="26" spans="3:6" x14ac:dyDescent="0.25">
      <c r="C26" s="5" t="s">
        <v>15</v>
      </c>
    </row>
    <row r="27" spans="3:6" x14ac:dyDescent="0.25">
      <c r="C27" t="s">
        <v>16</v>
      </c>
      <c r="D27" s="1">
        <v>267379359.59999999</v>
      </c>
    </row>
    <row r="28" spans="3:6" x14ac:dyDescent="0.25">
      <c r="C28" t="s">
        <v>17</v>
      </c>
      <c r="D28" s="1">
        <v>-1405605087.0799999</v>
      </c>
    </row>
    <row r="29" spans="3:6" x14ac:dyDescent="0.25">
      <c r="C29" t="s">
        <v>18</v>
      </c>
      <c r="D29" s="1">
        <v>-455219.22</v>
      </c>
      <c r="E29" s="1"/>
    </row>
    <row r="30" spans="3:6" x14ac:dyDescent="0.25">
      <c r="C30" s="5" t="s">
        <v>19</v>
      </c>
      <c r="D30" s="6">
        <f>+D28-D27+D29</f>
        <v>-1673439665.8999999</v>
      </c>
      <c r="E30" s="1"/>
    </row>
    <row r="32" spans="3:6" x14ac:dyDescent="0.25">
      <c r="C32" s="5" t="s">
        <v>20</v>
      </c>
      <c r="D32" s="6">
        <v>-3309260565.9099998</v>
      </c>
      <c r="E32" s="1"/>
    </row>
    <row r="33" spans="3:4" x14ac:dyDescent="0.25">
      <c r="C33" t="s">
        <v>21</v>
      </c>
      <c r="D33" s="1">
        <v>-2780325.18</v>
      </c>
    </row>
    <row r="34" spans="3:4" x14ac:dyDescent="0.25">
      <c r="C34" s="5" t="s">
        <v>22</v>
      </c>
      <c r="D34" s="6">
        <f>+D32+D33</f>
        <v>-3312040891.0899997</v>
      </c>
    </row>
    <row r="35" spans="3:4" ht="18" customHeight="1" x14ac:dyDescent="0.25">
      <c r="C35" t="s">
        <v>23</v>
      </c>
      <c r="D35" s="9">
        <v>0</v>
      </c>
    </row>
    <row r="36" spans="3:4" ht="24" customHeight="1" thickBot="1" x14ac:dyDescent="0.3">
      <c r="C36" s="5" t="s">
        <v>24</v>
      </c>
      <c r="D36" s="8">
        <f>+D34</f>
        <v>-3312040891.0899997</v>
      </c>
    </row>
    <row r="37" spans="3:4" ht="15.75" thickTop="1" x14ac:dyDescent="0.25"/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EFF4E-A850-45E3-92C3-8ACA71A315DC}">
  <dimension ref="A1"/>
  <sheetViews>
    <sheetView workbookViewId="0">
      <selection activeCell="M33" sqref="M33"/>
    </sheetView>
  </sheetViews>
  <sheetFormatPr baseColWidth="10" defaultRowHeight="12.75" x14ac:dyDescent="0.2"/>
  <cols>
    <col min="1" max="16384" width="11.42578125" style="13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marzo_2022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2022-03-09T18:28:18Z</cp:lastPrinted>
  <dcterms:created xsi:type="dcterms:W3CDTF">2019-05-03T16:55:25Z</dcterms:created>
  <dcterms:modified xsi:type="dcterms:W3CDTF">2022-04-08T19:22:51Z</dcterms:modified>
</cp:coreProperties>
</file>