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Jun-21\"/>
    </mc:Choice>
  </mc:AlternateContent>
  <xr:revisionPtr revIDLastSave="0" documentId="13_ncr:1_{0A2285DC-0C15-492E-B0C0-2817274BBF22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Proyectos!$B$1:$J$15</definedName>
    <definedName name="_xlnm.Print_Titles" localSheetId="0">Proyectos!$5:$8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2" l="1"/>
  <c r="K23" i="12"/>
  <c r="K19" i="12"/>
  <c r="K15" i="12"/>
  <c r="K14" i="12"/>
  <c r="K13" i="12"/>
  <c r="K12" i="12"/>
  <c r="K11" i="12"/>
  <c r="G13" i="12"/>
  <c r="G15" i="12"/>
  <c r="G14" i="12"/>
  <c r="G12" i="12"/>
  <c r="G11" i="12"/>
  <c r="G23" i="12"/>
  <c r="G19" i="12"/>
  <c r="H16" i="12" l="1"/>
  <c r="G16" i="12"/>
  <c r="K16" i="12"/>
  <c r="J16" i="12"/>
  <c r="I16" i="12"/>
  <c r="F16" i="12"/>
  <c r="E16" i="12"/>
  <c r="D16" i="12"/>
  <c r="C16" i="12"/>
  <c r="K24" i="12"/>
  <c r="J24" i="12"/>
  <c r="I24" i="12"/>
  <c r="H24" i="12"/>
  <c r="G24" i="12"/>
  <c r="F24" i="12"/>
  <c r="E24" i="12"/>
  <c r="D24" i="12"/>
  <c r="C24" i="12"/>
  <c r="K20" i="12"/>
  <c r="J20" i="12"/>
  <c r="H20" i="12"/>
  <c r="G20" i="12"/>
  <c r="F20" i="12"/>
  <c r="E20" i="12"/>
  <c r="D20" i="12"/>
  <c r="C20" i="12"/>
  <c r="I27" i="12" l="1"/>
  <c r="C27" i="12"/>
  <c r="H27" i="12"/>
  <c r="D27" i="12"/>
  <c r="J27" i="12"/>
  <c r="E27" i="12"/>
  <c r="K27" i="12"/>
  <c r="F27" i="12"/>
  <c r="G27" i="12"/>
</calcChain>
</file>

<file path=xl/sharedStrings.xml><?xml version="1.0" encoding="utf-8"?>
<sst xmlns="http://schemas.openxmlformats.org/spreadsheetml/2006/main" count="21" uniqueCount="21">
  <si>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</si>
  <si>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</si>
  <si>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</si>
  <si>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</si>
  <si>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</si>
  <si>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</si>
  <si>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BEI</t>
  </si>
  <si>
    <t>Rehabilitación BANI401</t>
  </si>
  <si>
    <t>Rehabilitación BANI403</t>
  </si>
  <si>
    <t>Rehabilitación BMAT402</t>
  </si>
  <si>
    <t>Rehabilitación VALT401</t>
  </si>
  <si>
    <t>Rehabilitación VALT402</t>
  </si>
  <si>
    <t>Subtotal BM</t>
  </si>
  <si>
    <t>Subtotal Financiamiento Propio</t>
  </si>
  <si>
    <t>Subtotal BEI</t>
  </si>
  <si>
    <t>Total General</t>
  </si>
  <si>
    <t>Acumulado a dic-20</t>
  </si>
  <si>
    <t>Trimestre Ene - Mar 2021</t>
  </si>
  <si>
    <t>Trimestre Abr - Jun 2021</t>
  </si>
  <si>
    <t>Al 30 de junio de 2021</t>
  </si>
  <si>
    <r>
      <t xml:space="preserve">Ejecución Presupuestaria </t>
    </r>
    <r>
      <rPr>
        <b/>
        <sz val="14"/>
        <color theme="1"/>
        <rFont val="Calibri"/>
        <family val="2"/>
      </rPr>
      <t>(US$MM)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</si>
</sst>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9" fontId="57" fillId="2" borderId="0" xfId="0" applyNumberFormat="1" applyFont="1" applyFill="1"/>
    <xf numFmtId="0" fontId="61" fillId="0" borderId="0" xfId="0" applyFont="1" applyFill="1" applyBorder="1" applyAlignment="1">
      <alignment vertic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39" fontId="57" fillId="2" borderId="0" xfId="8507" applyNumberFormat="1" applyFont="1" applyFill="1" applyBorder="1" applyAlignment="1">
      <alignment horizont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62" fillId="33" borderId="22" xfId="0" applyFont="1" applyFill="1" applyBorder="1" applyAlignment="1">
      <alignment horizontal="center" vertical="center"/>
    </xf>
    <xf numFmtId="2" fontId="62" fillId="33" borderId="21" xfId="8507" applyNumberFormat="1" applyFont="1" applyFill="1" applyBorder="1" applyAlignment="1">
      <alignment horizontal="center" vertical="center"/>
    </xf>
    <xf numFmtId="0" fontId="58" fillId="34" borderId="20" xfId="0" applyFont="1" applyFill="1" applyBorder="1" applyAlignment="1">
      <alignment horizontal="center" vertical="center" wrapText="1"/>
    </xf>
    <xf numFmtId="17" fontId="58" fillId="34" borderId="20" xfId="0" applyNumberFormat="1" applyFont="1" applyFill="1" applyBorder="1" applyAlignment="1">
      <alignment horizontal="center" vertical="center" wrapText="1"/>
    </xf>
    <xf numFmtId="17" fontId="58" fillId="0" borderId="20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vertical="center" wrapText="1"/>
    </xf>
    <xf numFmtId="39" fontId="59" fillId="0" borderId="0" xfId="0" applyNumberFormat="1" applyFont="1" applyFill="1" applyBorder="1" applyAlignment="1">
      <alignment horizontal="center" vertical="center"/>
    </xf>
    <xf numFmtId="39" fontId="57" fillId="0" borderId="0" xfId="8507" applyNumberFormat="1" applyFont="1" applyFill="1" applyBorder="1" applyAlignment="1">
      <alignment horizontal="center"/>
    </xf>
  </cellXfs>
  <cellStyles count="8508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41413</xdr:colOff>
      <xdr:row>0</xdr:row>
      <xdr:rowOff>49691</xdr:rowOff>
    </xdr:from>
    <xdr:to>
      <xdr:col>7</xdr:col>
      <xdr:colOff>716128</xdr:colOff>
      <xdr:row>41</xdr:row>
      <xdr:rowOff>15191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B83E9E-90BF-4CBB-9589-2F6E66D8F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3" y="49691"/>
          <a:ext cx="6008715" cy="77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O27"/>
  <sheetViews>
    <sheetView showGridLines="0" tabSelected="1" zoomScale="90" zoomScaleNormal="90" workbookViewId="0"/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4" width="12.42578125" style="15" bestFit="1" customWidth="1"/>
    <col min="5" max="11" width="12.42578125" style="2" bestFit="1" customWidth="1"/>
    <col min="12" max="16384" width="11.42578125" style="2"/>
  </cols>
  <sheetData>
    <row r="5" spans="2:11" ht="26.25" customHeight="1">
      <c r="B5" s="1" t="s">
        <v>4</v>
      </c>
      <c r="C5" s="14"/>
      <c r="D5" s="14"/>
      <c r="E5" s="1"/>
      <c r="F5" s="1"/>
      <c r="G5" s="1"/>
      <c r="H5" s="1"/>
      <c r="I5" s="1"/>
      <c r="J5" s="1"/>
      <c r="K5" s="1"/>
    </row>
    <row r="6" spans="2:11" ht="28.5">
      <c r="B6" s="1" t="s">
        <v>20</v>
      </c>
      <c r="C6" s="14"/>
      <c r="D6" s="14"/>
      <c r="E6" s="1"/>
      <c r="F6" s="1"/>
      <c r="G6" s="1"/>
      <c r="H6" s="1"/>
      <c r="I6" s="1"/>
      <c r="J6" s="1"/>
      <c r="K6" s="1"/>
    </row>
    <row r="7" spans="2:11" ht="18" customHeight="1" thickBot="1">
      <c r="B7" s="9" t="s">
        <v>19</v>
      </c>
      <c r="E7" s="9"/>
      <c r="F7" s="9"/>
      <c r="G7" s="9"/>
      <c r="H7" s="9"/>
      <c r="I7" s="9"/>
      <c r="J7" s="9"/>
      <c r="K7" s="9"/>
    </row>
    <row r="8" spans="2:11" s="22" customFormat="1" ht="44.25" customHeight="1" thickBot="1">
      <c r="B8" s="36" t="s">
        <v>0</v>
      </c>
      <c r="C8" s="33" t="s">
        <v>16</v>
      </c>
      <c r="D8" s="35">
        <v>44197</v>
      </c>
      <c r="E8" s="35">
        <v>44228</v>
      </c>
      <c r="F8" s="35">
        <v>44256</v>
      </c>
      <c r="G8" s="33" t="s">
        <v>17</v>
      </c>
      <c r="H8" s="35">
        <v>44287</v>
      </c>
      <c r="I8" s="35">
        <v>44317</v>
      </c>
      <c r="J8" s="35">
        <v>44348</v>
      </c>
      <c r="K8" s="34" t="s">
        <v>18</v>
      </c>
    </row>
    <row r="9" spans="2:11" s="4" customFormat="1" ht="16.5" customHeight="1">
      <c r="B9" s="3"/>
      <c r="C9" s="23"/>
      <c r="D9" s="3"/>
      <c r="E9" s="3"/>
      <c r="F9" s="3"/>
      <c r="G9" s="23"/>
      <c r="H9" s="3"/>
      <c r="I9" s="3"/>
      <c r="J9" s="3"/>
      <c r="K9" s="23"/>
    </row>
    <row r="10" spans="2:11" ht="15.75">
      <c r="B10" s="5" t="s">
        <v>6</v>
      </c>
      <c r="C10" s="27"/>
      <c r="D10" s="17"/>
      <c r="E10" s="17"/>
      <c r="F10" s="17"/>
      <c r="G10" s="27"/>
      <c r="H10" s="17"/>
      <c r="I10" s="17"/>
      <c r="J10" s="17"/>
      <c r="K10" s="27"/>
    </row>
    <row r="11" spans="2:11" ht="15.75">
      <c r="B11" s="7" t="s">
        <v>7</v>
      </c>
      <c r="C11" s="29">
        <v>0.16</v>
      </c>
      <c r="D11" s="18">
        <v>7.9999999999999988E-2</v>
      </c>
      <c r="E11" s="18">
        <v>0.12</v>
      </c>
      <c r="F11" s="18">
        <v>8.0000000000000016E-2</v>
      </c>
      <c r="G11" s="29">
        <f>+D11+E11+F11</f>
        <v>0.28000000000000003</v>
      </c>
      <c r="H11" s="18">
        <v>0</v>
      </c>
      <c r="I11" s="18">
        <v>7.0000000000000007E-2</v>
      </c>
      <c r="J11" s="18">
        <v>0</v>
      </c>
      <c r="K11" s="29">
        <f>+H11+I11+J11</f>
        <v>7.0000000000000007E-2</v>
      </c>
    </row>
    <row r="12" spans="2:11" ht="15.75">
      <c r="B12" s="7" t="s">
        <v>8</v>
      </c>
      <c r="C12" s="29">
        <v>0.15</v>
      </c>
      <c r="D12" s="18">
        <v>0.19999999999999998</v>
      </c>
      <c r="E12" s="18">
        <v>0.12</v>
      </c>
      <c r="F12" s="18">
        <v>0.21000000000000008</v>
      </c>
      <c r="G12" s="29">
        <f>+D12+E12+F12</f>
        <v>0.53</v>
      </c>
      <c r="H12" s="18">
        <v>0</v>
      </c>
      <c r="I12" s="18">
        <v>0.1399999999999999</v>
      </c>
      <c r="J12" s="18">
        <v>0</v>
      </c>
      <c r="K12" s="29">
        <f>+H12+I12+J12</f>
        <v>0.1399999999999999</v>
      </c>
    </row>
    <row r="13" spans="2:11" ht="15.75">
      <c r="B13" s="7" t="s">
        <v>11</v>
      </c>
      <c r="C13" s="29">
        <v>0.31</v>
      </c>
      <c r="D13" s="18">
        <v>0.3</v>
      </c>
      <c r="E13" s="18">
        <v>0.12</v>
      </c>
      <c r="F13" s="18">
        <v>0.43999999999999995</v>
      </c>
      <c r="G13" s="29">
        <f>+D13+E13+F13</f>
        <v>0.85999999999999988</v>
      </c>
      <c r="H13" s="18">
        <v>0</v>
      </c>
      <c r="I13" s="18">
        <v>0.3600000000000001</v>
      </c>
      <c r="J13" s="18">
        <v>0</v>
      </c>
      <c r="K13" s="29">
        <f>+H13+I13+J13</f>
        <v>0.3600000000000001</v>
      </c>
    </row>
    <row r="14" spans="2:11" ht="15.75">
      <c r="B14" s="7" t="s">
        <v>9</v>
      </c>
      <c r="C14" s="29">
        <v>0.95</v>
      </c>
      <c r="D14" s="18">
        <v>6.0000000000000053E-2</v>
      </c>
      <c r="E14" s="18">
        <v>0.1399999999999999</v>
      </c>
      <c r="F14" s="18">
        <v>0.17000000000000015</v>
      </c>
      <c r="G14" s="29">
        <f>+D14+E14+F14</f>
        <v>0.37000000000000011</v>
      </c>
      <c r="H14" s="18">
        <v>0</v>
      </c>
      <c r="I14" s="18">
        <v>0.26</v>
      </c>
      <c r="J14" s="18">
        <v>0</v>
      </c>
      <c r="K14" s="29">
        <f>+H14+I14+J14</f>
        <v>0.26</v>
      </c>
    </row>
    <row r="15" spans="2:11" ht="15.75">
      <c r="B15" s="7" t="s">
        <v>10</v>
      </c>
      <c r="C15" s="29">
        <v>1.0900000000000001</v>
      </c>
      <c r="D15" s="18">
        <v>0.14999999999999991</v>
      </c>
      <c r="E15" s="18">
        <v>0.27</v>
      </c>
      <c r="F15" s="18">
        <v>0.11999999999999988</v>
      </c>
      <c r="G15" s="29">
        <f>+D15+E15+F15</f>
        <v>0.53999999999999981</v>
      </c>
      <c r="H15" s="18">
        <v>0</v>
      </c>
      <c r="I15" s="18">
        <v>0.25</v>
      </c>
      <c r="J15" s="18">
        <v>0</v>
      </c>
      <c r="K15" s="29">
        <f>+H15+I15+J15</f>
        <v>0.25</v>
      </c>
    </row>
    <row r="16" spans="2:11" ht="15.75">
      <c r="B16" s="19" t="s">
        <v>14</v>
      </c>
      <c r="C16" s="30">
        <f t="shared" ref="C16:K16" si="0">SUM(C11:C15)</f>
        <v>2.66</v>
      </c>
      <c r="D16" s="37">
        <f t="shared" si="0"/>
        <v>0.78999999999999992</v>
      </c>
      <c r="E16" s="37">
        <f t="shared" si="0"/>
        <v>0.76999999999999991</v>
      </c>
      <c r="F16" s="37">
        <f t="shared" si="0"/>
        <v>1.02</v>
      </c>
      <c r="G16" s="30">
        <f t="shared" si="0"/>
        <v>2.58</v>
      </c>
      <c r="H16" s="37">
        <f t="shared" si="0"/>
        <v>0</v>
      </c>
      <c r="I16" s="37">
        <f t="shared" si="0"/>
        <v>1.08</v>
      </c>
      <c r="J16" s="37">
        <f t="shared" si="0"/>
        <v>0</v>
      </c>
      <c r="K16" s="30">
        <f t="shared" si="0"/>
        <v>1.08</v>
      </c>
    </row>
    <row r="17" spans="2:15" s="4" customFormat="1" ht="16.5" customHeight="1">
      <c r="B17" s="3"/>
      <c r="C17" s="23"/>
      <c r="D17" s="3"/>
      <c r="E17" s="3"/>
      <c r="F17" s="3"/>
      <c r="G17" s="23"/>
      <c r="H17" s="3"/>
      <c r="I17" s="3"/>
      <c r="J17" s="3"/>
      <c r="K17" s="23"/>
    </row>
    <row r="18" spans="2:15" ht="15.75">
      <c r="B18" s="5" t="s">
        <v>3</v>
      </c>
      <c r="C18" s="24"/>
      <c r="D18" s="5"/>
      <c r="E18" s="5"/>
      <c r="F18" s="5"/>
      <c r="G18" s="24"/>
      <c r="H18" s="5"/>
      <c r="I18" s="5"/>
      <c r="J18" s="5"/>
      <c r="K18" s="24"/>
    </row>
    <row r="19" spans="2:15" ht="15.75">
      <c r="B19" s="11" t="s">
        <v>2</v>
      </c>
      <c r="C19" s="25">
        <v>2.15</v>
      </c>
      <c r="D19" s="12">
        <v>0</v>
      </c>
      <c r="E19" s="12">
        <v>1.3599999999999999</v>
      </c>
      <c r="F19" s="12">
        <v>0</v>
      </c>
      <c r="G19" s="25">
        <f>+D19+E19+F19</f>
        <v>1.3599999999999999</v>
      </c>
      <c r="H19" s="12">
        <v>0</v>
      </c>
      <c r="I19" s="12">
        <v>0</v>
      </c>
      <c r="J19" s="12">
        <v>0</v>
      </c>
      <c r="K19" s="25">
        <f>+H19+I19+J19</f>
        <v>0</v>
      </c>
      <c r="L19" s="10"/>
      <c r="M19" s="10"/>
      <c r="N19" s="10"/>
      <c r="O19" s="10"/>
    </row>
    <row r="20" spans="2:15" ht="15.75">
      <c r="B20" s="19" t="s">
        <v>12</v>
      </c>
      <c r="C20" s="26">
        <f t="shared" ref="C20:K20" si="1">SUM(C19)</f>
        <v>2.15</v>
      </c>
      <c r="D20" s="16">
        <f t="shared" si="1"/>
        <v>0</v>
      </c>
      <c r="E20" s="16">
        <f t="shared" si="1"/>
        <v>1.3599999999999999</v>
      </c>
      <c r="F20" s="16">
        <f t="shared" si="1"/>
        <v>0</v>
      </c>
      <c r="G20" s="26">
        <f t="shared" si="1"/>
        <v>1.3599999999999999</v>
      </c>
      <c r="H20" s="16">
        <f t="shared" si="1"/>
        <v>0</v>
      </c>
      <c r="I20" s="16">
        <f t="shared" si="1"/>
        <v>0</v>
      </c>
      <c r="J20" s="16">
        <f t="shared" si="1"/>
        <v>0</v>
      </c>
      <c r="K20" s="26">
        <f t="shared" si="1"/>
        <v>0</v>
      </c>
      <c r="L20" s="10"/>
      <c r="M20" s="10"/>
      <c r="N20" s="10"/>
      <c r="O20" s="10"/>
    </row>
    <row r="21" spans="2:15" ht="15.75">
      <c r="B21" s="8"/>
      <c r="C21" s="26"/>
      <c r="D21" s="16"/>
      <c r="E21" s="16"/>
      <c r="F21" s="16"/>
      <c r="G21" s="26"/>
      <c r="H21" s="16"/>
      <c r="I21" s="16"/>
      <c r="J21" s="16"/>
      <c r="K21" s="26"/>
    </row>
    <row r="22" spans="2:15" ht="15.75">
      <c r="B22" s="5" t="s">
        <v>5</v>
      </c>
      <c r="C22" s="27"/>
      <c r="D22" s="17"/>
      <c r="E22" s="17"/>
      <c r="F22" s="17"/>
      <c r="G22" s="27"/>
      <c r="H22" s="17"/>
      <c r="I22" s="17"/>
      <c r="J22" s="17"/>
      <c r="K22" s="27"/>
    </row>
    <row r="23" spans="2:15" ht="15.75">
      <c r="B23" s="11" t="s">
        <v>1</v>
      </c>
      <c r="C23" s="25">
        <v>2.4480402010050253</v>
      </c>
      <c r="D23" s="12">
        <v>0.53427135678391968</v>
      </c>
      <c r="E23" s="12">
        <v>0.1296482412060298</v>
      </c>
      <c r="F23" s="12">
        <v>0.25366834170854258</v>
      </c>
      <c r="G23" s="25">
        <f>+D23+E23+F23</f>
        <v>0.91758793969849206</v>
      </c>
      <c r="H23" s="12">
        <v>0</v>
      </c>
      <c r="I23" s="12">
        <v>0</v>
      </c>
      <c r="J23" s="12">
        <v>0</v>
      </c>
      <c r="K23" s="25">
        <f>+H23+I23+J23</f>
        <v>0</v>
      </c>
    </row>
    <row r="24" spans="2:15" ht="15.75">
      <c r="B24" s="19" t="s">
        <v>13</v>
      </c>
      <c r="C24" s="26">
        <f t="shared" ref="C24:K24" si="2">SUM(C23)</f>
        <v>2.4480402010050253</v>
      </c>
      <c r="D24" s="16">
        <f t="shared" si="2"/>
        <v>0.53427135678391968</v>
      </c>
      <c r="E24" s="16">
        <f t="shared" si="2"/>
        <v>0.1296482412060298</v>
      </c>
      <c r="F24" s="16">
        <f t="shared" si="2"/>
        <v>0.25366834170854258</v>
      </c>
      <c r="G24" s="26">
        <f t="shared" si="2"/>
        <v>0.91758793969849206</v>
      </c>
      <c r="H24" s="16">
        <f t="shared" si="2"/>
        <v>0</v>
      </c>
      <c r="I24" s="16">
        <f t="shared" si="2"/>
        <v>0</v>
      </c>
      <c r="J24" s="16">
        <f t="shared" si="2"/>
        <v>0</v>
      </c>
      <c r="K24" s="26">
        <f t="shared" si="2"/>
        <v>0</v>
      </c>
    </row>
    <row r="25" spans="2:15">
      <c r="B25" s="6"/>
      <c r="C25" s="28"/>
      <c r="D25" s="38"/>
      <c r="E25" s="20"/>
      <c r="F25" s="20"/>
      <c r="G25" s="28"/>
      <c r="H25" s="20"/>
      <c r="I25" s="20"/>
      <c r="J25" s="20"/>
      <c r="K25" s="28"/>
    </row>
    <row r="26" spans="2:15">
      <c r="B26" s="6"/>
      <c r="C26" s="21"/>
      <c r="D26" s="21"/>
      <c r="E26" s="6"/>
      <c r="F26" s="6"/>
      <c r="G26" s="6"/>
      <c r="H26" s="6"/>
      <c r="I26" s="6"/>
      <c r="J26" s="6"/>
      <c r="K26" s="6"/>
    </row>
    <row r="27" spans="2:15" s="13" customFormat="1" ht="18.75">
      <c r="B27" s="31" t="s">
        <v>15</v>
      </c>
      <c r="C27" s="32">
        <f t="shared" ref="C27:K27" si="3">+C16+C20+C24</f>
        <v>7.2580402010050253</v>
      </c>
      <c r="D27" s="32">
        <f t="shared" si="3"/>
        <v>1.3242713567839197</v>
      </c>
      <c r="E27" s="32">
        <f t="shared" si="3"/>
        <v>2.2596482412060297</v>
      </c>
      <c r="F27" s="32">
        <f t="shared" si="3"/>
        <v>1.2736683417085426</v>
      </c>
      <c r="G27" s="32">
        <f t="shared" si="3"/>
        <v>4.857587939698492</v>
      </c>
      <c r="H27" s="32">
        <f t="shared" si="3"/>
        <v>0</v>
      </c>
      <c r="I27" s="32">
        <f t="shared" si="3"/>
        <v>1.08</v>
      </c>
      <c r="J27" s="32">
        <f t="shared" si="3"/>
        <v>0</v>
      </c>
      <c r="K27" s="32">
        <f t="shared" si="3"/>
        <v>1.08</v>
      </c>
    </row>
  </sheetData>
  <printOptions horizontalCentered="1"/>
  <pageMargins left="0" right="0" top="0" bottom="0" header="0" footer="0"/>
  <pageSetup paperSize="17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15" zoomScaleNormal="100" zoomScaleSheetLayoutView="115" workbookViewId="0">
      <selection activeCell="L9" sqref="L9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2019-05-03T13:36:32Z</cp:lastPrinted>
  <dcterms:created xsi:type="dcterms:W3CDTF">2014-03-31T19:24:03Z</dcterms:created>
  <dcterms:modified xsi:type="dcterms:W3CDTF">2021-07-06T14:17:24Z</dcterms:modified>
</cp:coreProperties>
</file>