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Planificación &amp; Presupuesto\Jorge Taveras\Solicitudes\Transparencia\Actualizacion Mayo 2022\"/>
    </mc:Choice>
  </mc:AlternateContent>
  <xr:revisionPtr revIDLastSave="0" documentId="13_ncr:1_{35232551-745E-4BA4-8CEA-9E496219F6B1}" xr6:coauthVersionLast="46" xr6:coauthVersionMax="47" xr10:uidLastSave="{00000000-0000-0000-0000-000000000000}"/>
  <bookViews>
    <workbookView xWindow="-120" yWindow="-120" windowWidth="29040" windowHeight="15840" xr2:uid="{4338FEAE-DB8E-4C02-BE6D-DDC1311F061E}"/>
  </bookViews>
  <sheets>
    <sheet name="EDESUR" sheetId="1" r:id="rId1"/>
  </sheets>
  <definedNames>
    <definedName name="_xlnm.Print_Area" localSheetId="0">EDESUR!$A$1:$J$44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D29" i="1"/>
  <c r="J29" i="1" l="1"/>
  <c r="I25" i="1"/>
  <c r="I29" i="1"/>
</calcChain>
</file>

<file path=xl/sharedStrings.xml><?xml version="1.0" encoding="utf-8"?>
<sst xmlns="http://schemas.openxmlformats.org/spreadsheetml/2006/main" count="69" uniqueCount="69">
  <si>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</si>
  <si>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</si>
  <si>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</si>
  <si>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</si>
  <si>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</si>
  <si>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</si>
  <si>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</si>
  <si>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</si>
  <si>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</si>
  <si>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</si>
  <si>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</si>
  <si>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</si>
  <si>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</si>
  <si>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</si>
  <si>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</si>
  <si>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</si>
  <si>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</si>
  <si>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</si>
  <si>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</si>
  <si>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</si>
  <si>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</si>
  <si>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</si>
  <si>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</si>
  <si>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</si>
  <si>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</si>
  <si>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</si>
  <si>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</si>
  <si>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</si>
  <si>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</si>
  <si>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</si>
  <si>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</si>
  <si>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</si>
  <si>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</si>
  <si>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</si>
  <si>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</si>
  <si>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</si>
  <si>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</si>
  <si>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</si>
  <si>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</si>
  <si>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</si>
  <si>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</si>
  <si>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</si>
  <si>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</si>
  <si>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</si>
  <si>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No aplica.</t>
  </si>
  <si>
    <t>Satisfacer las necesidades energéticas con soluciones eficientes, transparentes y sostenibles a todos nuestros clientes.</t>
  </si>
  <si>
    <t>Ser un modelo regional en eficiencia  y calidad de soluciones energéticas.</t>
  </si>
  <si>
    <t>Asegurar un suministro confiable de electricidad, a precio competitivos y en condiciones de sostenibilidad financiera y ambiental.</t>
  </si>
  <si>
    <t>Comercialización de Energía Eléctrica por zona de concesión</t>
  </si>
  <si>
    <t>Clientes Zona Sur</t>
  </si>
  <si>
    <t>6129 EMPRESA ELECTRICA DEL SUR (EDESUR)</t>
  </si>
  <si>
    <t>Gerente de Planificación y Presupuesto</t>
  </si>
  <si>
    <t>José Raymundo Mercedes</t>
  </si>
  <si>
    <t>Directora de Planificación y Control de Gestión</t>
  </si>
  <si>
    <t>Yemmis Guzmán Felipe</t>
  </si>
  <si>
    <t>Porcentaje de Abastecimiento de Energía Eléctrica</t>
  </si>
  <si>
    <t>Clientes de  la zona Sur reciben atención a la solicitud de servicios comerciales de energía eléctrica de conformidad con el tiempo de respuesta establecido.</t>
  </si>
  <si>
    <t>02 Clientes de la zona Sur reciben abastecimiento de energía eléctrica demandada</t>
  </si>
  <si>
    <t>El objetivo de abastecimiento del año 2022 es de 98.48%, resultado de servir 6,003.84 GWh para atender una demanda de 6,096.34 GWh. El abastecimiento real para el período Enero-Marzo 2022 fue de 98.87%, resultado de servir 1,341.48 GWh para cubrir una demanda de 1,356.78 GWh.</t>
  </si>
  <si>
    <t>Lograr un abastecimiento de energía eficiente y estable</t>
  </si>
  <si>
    <t>Clientes de  la zona Sur reciben atención a las solicitud de servicios comerciales de energía eléctrica de conformidad con el tiempo de respuesta establecido.</t>
  </si>
  <si>
    <t>01 - EMPRESA ELECTRICA DEL SUR (EDESUR)</t>
  </si>
  <si>
    <t>0001-EMPRESA ELECTRICA DEL SUR (EDESUR)</t>
  </si>
  <si>
    <t>Clientes de la zona Sur reciben abastecimiento de energía eléctrica demandada</t>
  </si>
  <si>
    <t>Energía confiable, eficiente y ambiente sostenible.</t>
  </si>
  <si>
    <t>Desarrollo Productivo.</t>
  </si>
  <si>
    <t>-</t>
  </si>
  <si>
    <t>Ejecución Trimestral</t>
  </si>
  <si>
    <t>Informe Evaluación Metas Físicas y Financieras 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</si>
</sst>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[$-10409]#,##0;\-#,##0"/>
    <numFmt numFmtId="165" formatCode="[$-10409]#,##0.00;\-#,##0.00"/>
    <numFmt numFmtId="166" formatCode="[$-10409]0.00%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7" borderId="17" xfId="0" applyFont="1" applyFill="1" applyBorder="1" applyAlignment="1">
      <alignment horizontal="center" vertical="center" wrapText="1" readingOrder="1"/>
    </xf>
    <xf numFmtId="0" fontId="13" fillId="7" borderId="18" xfId="0" applyFont="1" applyFill="1" applyBorder="1" applyAlignment="1">
      <alignment horizontal="center" vertical="center" wrapText="1" readingOrder="1"/>
    </xf>
    <xf numFmtId="0" fontId="13" fillId="7" borderId="19" xfId="0" applyFont="1" applyFill="1" applyBorder="1" applyAlignment="1">
      <alignment horizontal="center" vertical="center" wrapText="1" readingOrder="1"/>
    </xf>
    <xf numFmtId="0" fontId="3" fillId="8" borderId="1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3" fillId="8" borderId="7" xfId="0" applyFont="1" applyFill="1" applyBorder="1" applyAlignment="1">
      <alignment vertical="top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Protection="1">
      <protection locked="0"/>
    </xf>
    <xf numFmtId="0" fontId="7" fillId="0" borderId="5" xfId="0" applyFont="1" applyBorder="1" applyAlignment="1">
      <alignment vertical="center"/>
    </xf>
    <xf numFmtId="0" fontId="2" fillId="0" borderId="5" xfId="0" applyFont="1" applyBorder="1"/>
    <xf numFmtId="0" fontId="7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7" fillId="0" borderId="5" xfId="0" applyFont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vertical="top" wrapText="1"/>
      <protection locked="0"/>
    </xf>
    <xf numFmtId="0" fontId="14" fillId="0" borderId="32" xfId="0" applyFont="1" applyBorder="1" applyAlignment="1" applyProtection="1">
      <alignment vertical="top" wrapText="1"/>
      <protection locked="0"/>
    </xf>
    <xf numFmtId="167" fontId="14" fillId="0" borderId="32" xfId="2" applyNumberFormat="1" applyFont="1" applyBorder="1" applyAlignment="1" applyProtection="1">
      <alignment horizontal="center" vertical="center" wrapText="1" readingOrder="1"/>
      <protection locked="0"/>
    </xf>
    <xf numFmtId="164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4" fillId="0" borderId="32" xfId="2" applyNumberFormat="1" applyFont="1" applyBorder="1" applyAlignment="1" applyProtection="1">
      <alignment horizontal="center" vertical="center" wrapText="1"/>
      <protection locked="0"/>
    </xf>
    <xf numFmtId="165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9" fontId="14" fillId="6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4" fillId="6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39" fontId="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10" fontId="9" fillId="6" borderId="16" xfId="2" applyNumberFormat="1" applyFont="1" applyFill="1" applyBorder="1" applyAlignment="1" applyProtection="1">
      <alignment horizontal="center" vertical="center" wrapText="1" readingOrder="1"/>
    </xf>
    <xf numFmtId="10" fontId="9" fillId="6" borderId="29" xfId="2" applyNumberFormat="1" applyFont="1" applyFill="1" applyBorder="1" applyAlignment="1" applyProtection="1">
      <alignment horizontal="center" vertical="center" wrapText="1" readingOrder="1"/>
    </xf>
    <xf numFmtId="0" fontId="6" fillId="4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center" wrapText="1"/>
    </xf>
    <xf numFmtId="49" fontId="1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4" xfId="0" quotePrefix="1" applyNumberFormat="1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center" vertical="center" wrapText="1" readingOrder="1"/>
    </xf>
    <xf numFmtId="0" fontId="9" fillId="5" borderId="29" xfId="0" applyFont="1" applyFill="1" applyBorder="1" applyAlignment="1">
      <alignment vertical="top" wrapText="1"/>
    </xf>
    <xf numFmtId="0" fontId="9" fillId="5" borderId="16" xfId="0" applyFont="1" applyFill="1" applyBorder="1" applyAlignment="1">
      <alignment vertical="top" wrapText="1"/>
    </xf>
    <xf numFmtId="39" fontId="9" fillId="0" borderId="15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1" fillId="5" borderId="26" xfId="0" applyFont="1" applyFill="1" applyBorder="1" applyAlignment="1">
      <alignment horizontal="center" vertical="center" wrapText="1" readingOrder="1"/>
    </xf>
    <xf numFmtId="0" fontId="11" fillId="5" borderId="14" xfId="0" applyFont="1" applyFill="1" applyBorder="1" applyAlignment="1">
      <alignment horizontal="center" vertical="center" wrapText="1" readingOrder="1"/>
    </xf>
    <xf numFmtId="0" fontId="11" fillId="5" borderId="15" xfId="0" applyFont="1" applyFill="1" applyBorder="1" applyAlignment="1">
      <alignment horizontal="center" vertical="center" wrapText="1" readingOrder="1"/>
    </xf>
    <xf numFmtId="0" fontId="11" fillId="5" borderId="27" xfId="0" applyFont="1" applyFill="1" applyBorder="1" applyAlignment="1">
      <alignment horizontal="center" vertical="center" wrapText="1" readingOrder="1"/>
    </xf>
    <xf numFmtId="0" fontId="11" fillId="5" borderId="20" xfId="0" applyFont="1" applyFill="1" applyBorder="1" applyAlignment="1">
      <alignment horizontal="center" vertical="center" wrapText="1" readingOrder="1"/>
    </xf>
    <xf numFmtId="0" fontId="11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6" fillId="4" borderId="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0.0%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border>
        <top style="thin">
          <color theme="0" tint="-0.34998626667073579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1455644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938EB5-A3EB-402F-A98A-850FE8D9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398494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 dataCellStyle="Porcentaje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 dataCellStyle="Porcentaje"/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 dataCellStyle="Porcentaje"/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4"/>
  <sheetViews>
    <sheetView showGridLines="0" tabSelected="1" view="pageBreakPreview" zoomScaleNormal="100" zoomScaleSheetLayoutView="100" workbookViewId="0">
      <selection activeCell="A26" sqref="A26:J26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3" width="12.7109375" style="2" customWidth="1"/>
    <col min="4" max="4" width="13.42578125" style="2" bestFit="1" customWidth="1"/>
    <col min="5" max="5" width="12.7109375" style="2" customWidth="1"/>
    <col min="6" max="6" width="13.42578125" style="2" bestFit="1" customWidth="1"/>
    <col min="7" max="7" width="12.7109375" style="2" customWidth="1"/>
    <col min="8" max="8" width="13.85546875" style="2" bestFit="1" customWidth="1"/>
    <col min="9" max="10" width="12.7109375" style="2" customWidth="1"/>
    <col min="11" max="11" width="11.42578125" style="2"/>
  </cols>
  <sheetData>
    <row r="1" spans="1:11" ht="21.75" thickBot="1" x14ac:dyDescent="0.3">
      <c r="A1" s="6"/>
      <c r="B1" s="34"/>
      <c r="C1" s="35"/>
      <c r="D1" s="35"/>
      <c r="E1" s="35"/>
      <c r="F1" s="35"/>
      <c r="G1" s="35"/>
      <c r="H1" s="35"/>
      <c r="I1" s="35"/>
      <c r="J1" s="36"/>
      <c r="K1" s="1"/>
    </row>
    <row r="2" spans="1:11" ht="21.75" thickBot="1" x14ac:dyDescent="0.3">
      <c r="A2" s="7"/>
      <c r="B2" s="34" t="s">
        <v>68</v>
      </c>
      <c r="C2" s="35"/>
      <c r="D2" s="35"/>
      <c r="E2" s="35"/>
      <c r="F2" s="35"/>
      <c r="G2" s="35"/>
      <c r="H2" s="35"/>
      <c r="I2" s="35"/>
      <c r="J2" s="36"/>
      <c r="K2" s="1"/>
    </row>
    <row r="3" spans="1:11" ht="21.75" thickBot="1" x14ac:dyDescent="0.3">
      <c r="A3" s="8"/>
      <c r="B3" s="40"/>
      <c r="C3" s="41"/>
      <c r="D3" s="41"/>
      <c r="E3" s="41"/>
      <c r="F3" s="41"/>
      <c r="G3" s="41"/>
      <c r="H3" s="41"/>
      <c r="I3" s="41"/>
      <c r="J3" s="42"/>
      <c r="K3" s="1"/>
    </row>
    <row r="4" spans="1:11" x14ac:dyDescent="0.25">
      <c r="A4" s="37"/>
      <c r="B4" s="38"/>
      <c r="C4" s="38"/>
      <c r="D4" s="38"/>
      <c r="E4" s="38"/>
      <c r="F4" s="38"/>
      <c r="G4" s="38"/>
      <c r="H4" s="38"/>
      <c r="I4" s="38"/>
      <c r="J4" s="39"/>
      <c r="K4" s="1"/>
    </row>
    <row r="5" spans="1:11" ht="3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4"/>
      <c r="K5" s="1"/>
    </row>
    <row r="6" spans="1:11" ht="15.75" x14ac:dyDescent="0.25">
      <c r="A6" s="53" t="s">
        <v>0</v>
      </c>
      <c r="B6" s="54"/>
      <c r="C6" s="54"/>
      <c r="D6" s="54"/>
      <c r="E6" s="54"/>
      <c r="F6" s="54"/>
      <c r="G6" s="54"/>
      <c r="H6" s="54"/>
      <c r="I6" s="54"/>
      <c r="J6" s="55"/>
      <c r="K6" s="1"/>
    </row>
    <row r="7" spans="1:11" ht="15.75" x14ac:dyDescent="0.25">
      <c r="A7" s="31" t="s">
        <v>1</v>
      </c>
      <c r="B7" s="32"/>
      <c r="C7" s="32"/>
      <c r="D7" s="32"/>
      <c r="E7" s="32"/>
      <c r="F7" s="32"/>
      <c r="G7" s="32"/>
      <c r="H7" s="32"/>
      <c r="I7" s="32"/>
      <c r="J7" s="33"/>
      <c r="K7" s="1"/>
    </row>
    <row r="8" spans="1:11" x14ac:dyDescent="0.25">
      <c r="A8" s="11" t="s">
        <v>2</v>
      </c>
      <c r="B8" s="46" t="s">
        <v>50</v>
      </c>
      <c r="C8" s="47"/>
      <c r="D8" s="47"/>
      <c r="E8" s="47"/>
      <c r="F8" s="47"/>
      <c r="G8" s="47"/>
      <c r="H8" s="47"/>
      <c r="I8" s="47"/>
      <c r="J8" s="48"/>
      <c r="K8" s="1"/>
    </row>
    <row r="9" spans="1:11" x14ac:dyDescent="0.25">
      <c r="A9" s="12" t="s">
        <v>32</v>
      </c>
      <c r="B9" s="46" t="s">
        <v>61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12" t="s">
        <v>33</v>
      </c>
      <c r="B10" s="46" t="s">
        <v>62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30.75" customHeight="1" x14ac:dyDescent="0.25">
      <c r="A11" s="11" t="s">
        <v>3</v>
      </c>
      <c r="B11" s="49" t="s">
        <v>45</v>
      </c>
      <c r="C11" s="50"/>
      <c r="D11" s="50"/>
      <c r="E11" s="50"/>
      <c r="F11" s="50"/>
      <c r="G11" s="50"/>
      <c r="H11" s="50"/>
      <c r="I11" s="50"/>
      <c r="J11" s="51"/>
    </row>
    <row r="12" spans="1:11" ht="42.75" customHeight="1" x14ac:dyDescent="0.25">
      <c r="A12" s="11" t="s">
        <v>4</v>
      </c>
      <c r="B12" s="52" t="s">
        <v>46</v>
      </c>
      <c r="C12" s="25"/>
      <c r="D12" s="25"/>
      <c r="E12" s="25"/>
      <c r="F12" s="25"/>
      <c r="G12" s="25"/>
      <c r="H12" s="25"/>
      <c r="I12" s="25"/>
      <c r="J12" s="26"/>
    </row>
    <row r="13" spans="1:11" ht="15.75" x14ac:dyDescent="0.25">
      <c r="A13" s="53" t="s">
        <v>5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ht="27.75" customHeight="1" x14ac:dyDescent="0.25">
      <c r="A14" s="11" t="s">
        <v>6</v>
      </c>
      <c r="B14" s="43" t="s">
        <v>65</v>
      </c>
      <c r="C14" s="44"/>
      <c r="D14" s="44"/>
      <c r="E14" s="44"/>
      <c r="F14" s="44"/>
      <c r="G14" s="44"/>
      <c r="H14" s="44"/>
      <c r="I14" s="44"/>
      <c r="J14" s="45"/>
    </row>
    <row r="15" spans="1:11" ht="26.25" customHeight="1" x14ac:dyDescent="0.25">
      <c r="A15" s="11" t="s">
        <v>7</v>
      </c>
      <c r="B15" s="43" t="s">
        <v>64</v>
      </c>
      <c r="C15" s="44"/>
      <c r="D15" s="44"/>
      <c r="E15" s="44"/>
      <c r="F15" s="44"/>
      <c r="G15" s="44"/>
      <c r="H15" s="44"/>
      <c r="I15" s="44"/>
      <c r="J15" s="45"/>
    </row>
    <row r="16" spans="1:11" ht="31.5" customHeight="1" x14ac:dyDescent="0.25">
      <c r="A16" s="11" t="s">
        <v>8</v>
      </c>
      <c r="B16" s="43" t="s">
        <v>47</v>
      </c>
      <c r="C16" s="44"/>
      <c r="D16" s="44"/>
      <c r="E16" s="44"/>
      <c r="F16" s="44"/>
      <c r="G16" s="44"/>
      <c r="H16" s="44"/>
      <c r="I16" s="44"/>
      <c r="J16" s="45"/>
    </row>
    <row r="17" spans="1:11" ht="15.75" x14ac:dyDescent="0.25">
      <c r="A17" s="53" t="s">
        <v>9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1" ht="29.25" customHeight="1" x14ac:dyDescent="0.25">
      <c r="A18" s="11" t="s">
        <v>10</v>
      </c>
      <c r="B18" s="25" t="s">
        <v>48</v>
      </c>
      <c r="C18" s="25"/>
      <c r="D18" s="25"/>
      <c r="E18" s="25"/>
      <c r="F18" s="25"/>
      <c r="G18" s="25"/>
      <c r="H18" s="25"/>
      <c r="I18" s="25"/>
      <c r="J18" s="26"/>
    </row>
    <row r="19" spans="1:11" ht="33" customHeight="1" x14ac:dyDescent="0.25">
      <c r="A19" s="13" t="s">
        <v>11</v>
      </c>
      <c r="B19" s="25" t="s">
        <v>60</v>
      </c>
      <c r="C19" s="25"/>
      <c r="D19" s="25"/>
      <c r="E19" s="25"/>
      <c r="F19" s="25"/>
      <c r="G19" s="25"/>
      <c r="H19" s="25"/>
      <c r="I19" s="25"/>
      <c r="J19" s="26"/>
    </row>
    <row r="20" spans="1:11" ht="34.5" customHeight="1" x14ac:dyDescent="0.25">
      <c r="A20" s="13" t="s">
        <v>12</v>
      </c>
      <c r="B20" s="25" t="s">
        <v>49</v>
      </c>
      <c r="C20" s="25"/>
      <c r="D20" s="25"/>
      <c r="E20" s="25"/>
      <c r="F20" s="25"/>
      <c r="G20" s="25"/>
      <c r="H20" s="25"/>
      <c r="I20" s="25"/>
      <c r="J20" s="26"/>
    </row>
    <row r="21" spans="1:11" ht="35.25" customHeight="1" x14ac:dyDescent="0.25">
      <c r="A21" s="13" t="s">
        <v>34</v>
      </c>
      <c r="B21" s="25" t="s">
        <v>59</v>
      </c>
      <c r="C21" s="25"/>
      <c r="D21" s="25"/>
      <c r="E21" s="25"/>
      <c r="F21" s="25"/>
      <c r="G21" s="25"/>
      <c r="H21" s="25"/>
      <c r="I21" s="25"/>
      <c r="J21" s="26"/>
      <c r="K21" s="1"/>
    </row>
    <row r="22" spans="1:11" ht="15.75" x14ac:dyDescent="0.25">
      <c r="A22" s="53" t="s">
        <v>13</v>
      </c>
      <c r="B22" s="54"/>
      <c r="C22" s="54"/>
      <c r="D22" s="54"/>
      <c r="E22" s="54"/>
      <c r="F22" s="54"/>
      <c r="G22" s="54"/>
      <c r="H22" s="54"/>
      <c r="I22" s="54"/>
      <c r="J22" s="55"/>
    </row>
    <row r="23" spans="1:11" ht="15.75" x14ac:dyDescent="0.25">
      <c r="A23" s="31" t="s">
        <v>14</v>
      </c>
      <c r="B23" s="32"/>
      <c r="C23" s="32"/>
      <c r="D23" s="32"/>
      <c r="E23" s="32"/>
      <c r="F23" s="32"/>
      <c r="G23" s="32"/>
      <c r="H23" s="32"/>
      <c r="I23" s="32"/>
      <c r="J23" s="33"/>
      <c r="K23" s="1"/>
    </row>
    <row r="24" spans="1:11" ht="15" customHeight="1" x14ac:dyDescent="0.25">
      <c r="A24" s="65" t="s">
        <v>15</v>
      </c>
      <c r="B24" s="66"/>
      <c r="C24" s="67" t="s">
        <v>16</v>
      </c>
      <c r="D24" s="69"/>
      <c r="E24" s="69"/>
      <c r="F24" s="69" t="s">
        <v>17</v>
      </c>
      <c r="G24" s="69"/>
      <c r="H24" s="66"/>
      <c r="I24" s="67" t="s">
        <v>18</v>
      </c>
      <c r="J24" s="68"/>
    </row>
    <row r="25" spans="1:11" x14ac:dyDescent="0.25">
      <c r="A25" s="27">
        <v>61687778256</v>
      </c>
      <c r="B25" s="28"/>
      <c r="C25" s="59">
        <v>54460143233.997902</v>
      </c>
      <c r="D25" s="60"/>
      <c r="E25" s="61"/>
      <c r="F25" s="59">
        <v>12908084254.6551</v>
      </c>
      <c r="G25" s="60"/>
      <c r="H25" s="61"/>
      <c r="I25" s="29">
        <f>+IF(F25&gt;0,F25/C25,0)</f>
        <v>0.23701891857304103</v>
      </c>
      <c r="J25" s="30"/>
    </row>
    <row r="26" spans="1:11" ht="15.75" x14ac:dyDescent="0.25">
      <c r="A26" s="31" t="s">
        <v>19</v>
      </c>
      <c r="B26" s="32"/>
      <c r="C26" s="32"/>
      <c r="D26" s="32"/>
      <c r="E26" s="32"/>
      <c r="F26" s="32"/>
      <c r="G26" s="32"/>
      <c r="H26" s="32"/>
      <c r="I26" s="32"/>
      <c r="J26" s="33"/>
      <c r="K26" s="1"/>
    </row>
    <row r="27" spans="1:11" x14ac:dyDescent="0.25">
      <c r="A27" s="14"/>
      <c r="B27" s="15"/>
      <c r="C27" s="56" t="s">
        <v>20</v>
      </c>
      <c r="D27" s="58"/>
      <c r="E27" s="56" t="s">
        <v>37</v>
      </c>
      <c r="F27" s="58"/>
      <c r="G27" s="56" t="s">
        <v>67</v>
      </c>
      <c r="H27" s="56"/>
      <c r="I27" s="56" t="s">
        <v>21</v>
      </c>
      <c r="J27" s="57"/>
    </row>
    <row r="28" spans="1:11" ht="38.25" x14ac:dyDescent="0.25">
      <c r="A28" s="3" t="s">
        <v>22</v>
      </c>
      <c r="B28" s="4" t="s">
        <v>23</v>
      </c>
      <c r="C28" s="4" t="s">
        <v>35</v>
      </c>
      <c r="D28" s="4" t="s">
        <v>36</v>
      </c>
      <c r="E28" s="4" t="s">
        <v>38</v>
      </c>
      <c r="F28" s="4" t="s">
        <v>39</v>
      </c>
      <c r="G28" s="4" t="s">
        <v>40</v>
      </c>
      <c r="H28" s="4" t="s">
        <v>41</v>
      </c>
      <c r="I28" s="4" t="s">
        <v>42</v>
      </c>
      <c r="J28" s="5" t="s">
        <v>43</v>
      </c>
    </row>
    <row r="29" spans="1:11" ht="48" x14ac:dyDescent="0.25">
      <c r="A29" s="17" t="s">
        <v>57</v>
      </c>
      <c r="B29" s="18" t="s">
        <v>55</v>
      </c>
      <c r="C29" s="19">
        <v>0.98499999999999999</v>
      </c>
      <c r="D29" s="20">
        <f>+C25</f>
        <v>54460143233.997902</v>
      </c>
      <c r="E29" s="19">
        <v>0.98499999999999999</v>
      </c>
      <c r="F29" s="20">
        <f>+Tabla1[[#This Row],[Financiera
(B)]]</f>
        <v>54460143233.997902</v>
      </c>
      <c r="G29" s="21">
        <v>0.98870000000000002</v>
      </c>
      <c r="H29" s="22">
        <f>+F25</f>
        <v>12908084254.6551</v>
      </c>
      <c r="I29" s="23">
        <f>IF(G29&gt;0,G29/C29,0)</f>
        <v>1.003756345177665</v>
      </c>
      <c r="J29" s="24">
        <f>IF(H29&gt;0,H29/D29,0)</f>
        <v>0.23701891857304103</v>
      </c>
    </row>
    <row r="30" spans="1:11" ht="15.75" x14ac:dyDescent="0.25">
      <c r="A30" s="53" t="s">
        <v>24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1" ht="15.75" x14ac:dyDescent="0.25">
      <c r="A31" s="31" t="s">
        <v>25</v>
      </c>
      <c r="B31" s="32"/>
      <c r="C31" s="32"/>
      <c r="D31" s="32"/>
      <c r="E31" s="32"/>
      <c r="F31" s="32"/>
      <c r="G31" s="32"/>
      <c r="H31" s="32"/>
      <c r="I31" s="32"/>
      <c r="J31" s="33"/>
      <c r="K31" s="1"/>
    </row>
    <row r="32" spans="1:11" ht="15" customHeight="1" x14ac:dyDescent="0.25">
      <c r="A32" s="16" t="s">
        <v>26</v>
      </c>
      <c r="B32" s="25" t="s">
        <v>63</v>
      </c>
      <c r="C32" s="25"/>
      <c r="D32" s="25"/>
      <c r="E32" s="25"/>
      <c r="F32" s="25"/>
      <c r="G32" s="25"/>
      <c r="H32" s="25"/>
      <c r="I32" s="25"/>
      <c r="J32" s="26"/>
    </row>
    <row r="33" spans="1:11" ht="51" customHeight="1" x14ac:dyDescent="0.25">
      <c r="A33" s="16" t="s">
        <v>27</v>
      </c>
      <c r="B33" s="25" t="s">
        <v>56</v>
      </c>
      <c r="C33" s="25"/>
      <c r="D33" s="25"/>
      <c r="E33" s="25"/>
      <c r="F33" s="25"/>
      <c r="G33" s="25"/>
      <c r="H33" s="25"/>
      <c r="I33" s="25"/>
      <c r="J33" s="26"/>
    </row>
    <row r="34" spans="1:11" ht="65.25" customHeight="1" x14ac:dyDescent="0.25">
      <c r="A34" s="16" t="s">
        <v>28</v>
      </c>
      <c r="B34" s="25" t="s">
        <v>58</v>
      </c>
      <c r="C34" s="25"/>
      <c r="D34" s="25"/>
      <c r="E34" s="25"/>
      <c r="F34" s="25"/>
      <c r="G34" s="25"/>
      <c r="H34" s="25"/>
      <c r="I34" s="25"/>
      <c r="J34" s="26"/>
    </row>
    <row r="35" spans="1:11" ht="30" x14ac:dyDescent="0.25">
      <c r="A35" s="16" t="s">
        <v>29</v>
      </c>
      <c r="B35" s="25" t="s">
        <v>44</v>
      </c>
      <c r="C35" s="25"/>
      <c r="D35" s="25"/>
      <c r="E35" s="25"/>
      <c r="F35" s="25"/>
      <c r="G35" s="25"/>
      <c r="H35" s="25"/>
      <c r="I35" s="25"/>
      <c r="J35" s="26"/>
    </row>
    <row r="36" spans="1:11" ht="15.75" x14ac:dyDescent="0.25">
      <c r="A36" s="53" t="s">
        <v>30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1" ht="15.75" x14ac:dyDescent="0.25">
      <c r="A37" s="73" t="s">
        <v>31</v>
      </c>
      <c r="B37" s="74"/>
      <c r="C37" s="74"/>
      <c r="D37" s="74"/>
      <c r="E37" s="74"/>
      <c r="F37" s="74"/>
      <c r="G37" s="74"/>
      <c r="H37" s="74"/>
      <c r="I37" s="74"/>
      <c r="J37" s="75"/>
      <c r="K37" s="1"/>
    </row>
    <row r="38" spans="1:11" ht="27.75" customHeight="1" x14ac:dyDescent="0.25">
      <c r="A38" s="76" t="s">
        <v>66</v>
      </c>
      <c r="B38" s="77"/>
      <c r="C38" s="77"/>
      <c r="D38" s="77"/>
      <c r="E38" s="77"/>
      <c r="F38" s="77"/>
      <c r="G38" s="77"/>
      <c r="H38" s="77"/>
      <c r="I38" s="77"/>
      <c r="J38" s="78"/>
    </row>
    <row r="39" spans="1:11" ht="24.75" customHeigh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1"/>
    </row>
    <row r="40" spans="1:11" ht="20.25" customHeight="1" thickBot="1" x14ac:dyDescent="0.3">
      <c r="A40" s="82"/>
      <c r="B40" s="83"/>
      <c r="C40" s="83"/>
      <c r="D40" s="83"/>
      <c r="E40" s="83"/>
      <c r="F40" s="83"/>
      <c r="G40" s="83"/>
      <c r="H40" s="83"/>
      <c r="I40" s="83"/>
      <c r="J40" s="84"/>
    </row>
    <row r="41" spans="1:11" ht="27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5.75" thickBot="1" x14ac:dyDescent="0.3">
      <c r="A42" s="72"/>
      <c r="B42" s="72"/>
      <c r="C42" s="72"/>
      <c r="D42" s="72"/>
      <c r="F42" s="10"/>
      <c r="G42" s="72"/>
      <c r="H42" s="72"/>
      <c r="I42" s="72"/>
      <c r="J42" s="72"/>
    </row>
    <row r="43" spans="1:11" x14ac:dyDescent="0.25">
      <c r="A43" s="70" t="s">
        <v>52</v>
      </c>
      <c r="B43" s="70"/>
      <c r="C43" s="70"/>
      <c r="D43" s="70"/>
      <c r="F43" s="71" t="s">
        <v>54</v>
      </c>
      <c r="G43" s="71"/>
      <c r="H43" s="71"/>
      <c r="I43" s="71"/>
      <c r="J43" s="71"/>
    </row>
    <row r="44" spans="1:11" x14ac:dyDescent="0.25">
      <c r="A44" s="70" t="s">
        <v>51</v>
      </c>
      <c r="B44" s="70"/>
      <c r="C44" s="70"/>
      <c r="D44" s="70"/>
      <c r="F44" s="70" t="s">
        <v>53</v>
      </c>
      <c r="G44" s="70"/>
      <c r="H44" s="70"/>
      <c r="I44" s="70"/>
      <c r="J44" s="70"/>
    </row>
  </sheetData>
  <mergeCells count="51">
    <mergeCell ref="A44:D44"/>
    <mergeCell ref="F43:J43"/>
    <mergeCell ref="F44:J44"/>
    <mergeCell ref="G42:J42"/>
    <mergeCell ref="A36:J36"/>
    <mergeCell ref="A37:J37"/>
    <mergeCell ref="A42:D42"/>
    <mergeCell ref="A43:D43"/>
    <mergeCell ref="A38:J40"/>
    <mergeCell ref="B15:J15"/>
    <mergeCell ref="B16:J16"/>
    <mergeCell ref="B10:J10"/>
    <mergeCell ref="B21:J21"/>
    <mergeCell ref="A30:J30"/>
    <mergeCell ref="A22:J22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C27:D27"/>
    <mergeCell ref="B1:J1"/>
    <mergeCell ref="A4:J4"/>
    <mergeCell ref="B2:J2"/>
    <mergeCell ref="B3:J3"/>
    <mergeCell ref="B14:J14"/>
    <mergeCell ref="B8:J8"/>
    <mergeCell ref="B11:J11"/>
    <mergeCell ref="B12:J12"/>
    <mergeCell ref="A13:J13"/>
    <mergeCell ref="B9:J9"/>
    <mergeCell ref="A5:J5"/>
    <mergeCell ref="A6:J6"/>
    <mergeCell ref="A7:J7"/>
    <mergeCell ref="B32:J32"/>
    <mergeCell ref="B33:J33"/>
    <mergeCell ref="B34:J34"/>
    <mergeCell ref="B35:J35"/>
    <mergeCell ref="A25:B25"/>
    <mergeCell ref="I25:J25"/>
    <mergeCell ref="A26:J26"/>
    <mergeCell ref="I27:J27"/>
    <mergeCell ref="E27:F27"/>
    <mergeCell ref="C25:E25"/>
    <mergeCell ref="F25:H25"/>
    <mergeCell ref="A31:J31"/>
    <mergeCell ref="G27:H27"/>
  </mergeCells>
  <phoneticPr fontId="17" type="noConversion"/>
  <dataValidations xWindow="623" yWindow="438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25" right="0.25" top="0.75" bottom="0.75" header="0.3" footer="0.3"/>
  <pageSetup scale="68" orientation="portrait" r:id="rId1"/>
  <ignoredErrors>
    <ignoredError sqref="I29: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EDESUR</vt:lpstr>
      <vt:lpstr>EDESUR!Área_de_impresión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Jorge Tomas Taveras Alonzo</cp:lastModifiedBy>
  <cp:lastPrinted>2022-05-12T15:32:16Z</cp:lastPrinted>
  <dcterms:created xsi:type="dcterms:W3CDTF">2021-03-22T15:50:10Z</dcterms:created>
  <dcterms:modified xsi:type="dcterms:W3CDTF">2022-05-12T21:52:10Z</dcterms:modified>
</cp:coreProperties>
</file>