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florimon\Desktop\Transparencia\Año 2021\Agosto\"/>
    </mc:Choice>
  </mc:AlternateContent>
  <xr:revisionPtr revIDLastSave="0" documentId="13_ncr:1_{952ABA79-F3D1-44B7-AC06-C9DDAE33E54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Estado de Resultados Agost_2021" sheetId="1" r:id="rId1"/>
    <sheet name="Certificació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4" i="1" l="1"/>
  <c r="D30" i="1"/>
  <c r="D18" i="1"/>
  <c r="D11" i="1"/>
  <c r="D20" i="1" s="1"/>
  <c r="D24" i="1" s="1"/>
  <c r="D36" i="1" l="1"/>
</calcChain>
</file>

<file path=xl/sharedStrings.xml><?xml version="1.0" encoding="utf-8"?>
<sst xmlns="http://schemas.openxmlformats.org/spreadsheetml/2006/main" count="29" uniqueCount="29">
  <si>
    <t>0005 Ingresos Ordinarios</t>
  </si>
  <si>
    <t>0010 Venta de Energía Regulada</t>
  </si>
  <si>
    <t>0015 Venta de Energía No Regulada</t>
  </si>
  <si>
    <t>0020 Otros Ingresos por Actividades Reguladas</t>
  </si>
  <si>
    <t>0025 Total de Ingresos Ordinarios</t>
  </si>
  <si>
    <t>0030 Costos de Ventas:</t>
  </si>
  <si>
    <t>0035 Compras de Energía Mercado Spot</t>
  </si>
  <si>
    <t>0040 Compras de Energía Mercado Contrato</t>
  </si>
  <si>
    <t>0045 Reliquidaciones de Potencia</t>
  </si>
  <si>
    <t>0050 Descuentos en Compra</t>
  </si>
  <si>
    <t>0055 Total Costos de Ventas</t>
  </si>
  <si>
    <t>0060 Beneficio (Pérdida) Bruto</t>
  </si>
  <si>
    <t>0065 Gastos :</t>
  </si>
  <si>
    <t>0070 Operativos y Administrativos</t>
  </si>
  <si>
    <t>0075 Beneficio (Pérdida) Operacionales</t>
  </si>
  <si>
    <t>0080 Otros Ingresos y Gastos :</t>
  </si>
  <si>
    <t>0085 Ingresos Financieros</t>
  </si>
  <si>
    <t>0090 Gastos Financieros</t>
  </si>
  <si>
    <t>0095 Otros Gastos</t>
  </si>
  <si>
    <t>0100 Total Otros Ingresos y Gastos</t>
  </si>
  <si>
    <t>0105 Beneficio (Pérdida) Antes de Impuestos</t>
  </si>
  <si>
    <t>0110 Impuestos</t>
  </si>
  <si>
    <t>0115 Beneficio (Pérdida) Despues de Impuestos</t>
  </si>
  <si>
    <t>0120 Aportes  del Estado Dominicano</t>
  </si>
  <si>
    <t>0125 Superavit (Déficit) del Período</t>
  </si>
  <si>
    <t>EDESUR DOMINICANA, S.A.</t>
  </si>
  <si>
    <t>ESTADO DE RESULTADOS</t>
  </si>
  <si>
    <t>(Valores en RD$)</t>
  </si>
  <si>
    <t>31  DE AGOSTO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</si>
</sst>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double">
        <color theme="1"/>
      </bottom>
      <diagonal/>
    </border>
  </borders>
  <cellStyleXfs count="1">
    <xf numFmtId="0" fontId="0" fillId="0" borderId="0"/>
  </cellStyleXfs>
  <cellXfs count="16">
    <xf numFmtId="0" fontId="0" fillId="0" borderId="0" xfId="0"/>
    <xf numFmtId="4" fontId="0" fillId="0" borderId="0" xfId="0" applyNumberFormat="1"/>
    <xf numFmtId="0" fontId="0" fillId="2" borderId="1" xfId="0" applyFill="1" applyBorder="1"/>
    <xf numFmtId="0" fontId="1" fillId="2" borderId="0" xfId="0" applyFont="1" applyFill="1"/>
    <xf numFmtId="0" fontId="0" fillId="2" borderId="0" xfId="0" applyFill="1"/>
    <xf numFmtId="0" fontId="1" fillId="0" borderId="0" xfId="0" applyFont="1"/>
    <xf numFmtId="4" fontId="1" fillId="0" borderId="0" xfId="0" applyNumberFormat="1" applyFont="1"/>
    <xf numFmtId="4" fontId="0" fillId="0" borderId="2" xfId="0" applyNumberFormat="1" applyBorder="1"/>
    <xf numFmtId="4" fontId="1" fillId="0" borderId="2" xfId="0" applyNumberFormat="1" applyFont="1" applyBorder="1"/>
    <xf numFmtId="4" fontId="1" fillId="0" borderId="3" xfId="0" applyNumberFormat="1" applyFont="1" applyBorder="1"/>
    <xf numFmtId="4" fontId="0" fillId="0" borderId="1" xfId="0" applyNumberFormat="1" applyBorder="1"/>
    <xf numFmtId="4" fontId="0" fillId="0" borderId="0" xfId="0" applyNumberFormat="1" applyFont="1"/>
    <xf numFmtId="0" fontId="0" fillId="0" borderId="1" xfId="0" applyBorder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0</xdr:rowOff>
    </xdr:from>
    <xdr:to>
      <xdr:col>2</xdr:col>
      <xdr:colOff>847726</xdr:colOff>
      <xdr:row>2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0"/>
          <a:ext cx="1162051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723900</xdr:colOff>
      <xdr:row>34</xdr:row>
      <xdr:rowOff>161095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FE6002F-131F-4E44-84DB-C5C152AC4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295900" cy="66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F37"/>
  <sheetViews>
    <sheetView showGridLines="0" tabSelected="1" topLeftCell="A7" workbookViewId="0">
      <selection activeCell="F18" sqref="F18"/>
    </sheetView>
  </sheetViews>
  <sheetFormatPr baseColWidth="10" defaultRowHeight="15" x14ac:dyDescent="0.25"/>
  <cols>
    <col min="1" max="1" width="6.42578125" customWidth="1"/>
    <col min="3" max="3" width="44.7109375" customWidth="1"/>
    <col min="4" max="4" width="20.7109375" customWidth="1"/>
    <col min="5" max="5" width="16.140625" bestFit="1" customWidth="1"/>
    <col min="6" max="6" width="15.28515625" bestFit="1" customWidth="1"/>
  </cols>
  <sheetData>
    <row r="1" spans="3:5" ht="21" x14ac:dyDescent="0.35">
      <c r="C1" s="13" t="s">
        <v>25</v>
      </c>
      <c r="D1" s="13"/>
    </row>
    <row r="2" spans="3:5" ht="18.75" x14ac:dyDescent="0.3">
      <c r="C2" s="14" t="s">
        <v>26</v>
      </c>
      <c r="D2" s="14"/>
    </row>
    <row r="3" spans="3:5" x14ac:dyDescent="0.25">
      <c r="C3" s="15" t="s">
        <v>28</v>
      </c>
      <c r="D3" s="15"/>
    </row>
    <row r="4" spans="3:5" x14ac:dyDescent="0.25">
      <c r="C4" s="15" t="s">
        <v>27</v>
      </c>
      <c r="D4" s="15"/>
    </row>
    <row r="5" spans="3:5" x14ac:dyDescent="0.25">
      <c r="C5" s="2"/>
      <c r="D5" s="2"/>
    </row>
    <row r="6" spans="3:5" x14ac:dyDescent="0.25">
      <c r="C6" s="3" t="s">
        <v>0</v>
      </c>
      <c r="D6" s="4"/>
    </row>
    <row r="8" spans="3:5" x14ac:dyDescent="0.25">
      <c r="C8" t="s">
        <v>1</v>
      </c>
      <c r="D8" s="1">
        <v>22591071889.59</v>
      </c>
    </row>
    <row r="9" spans="3:5" x14ac:dyDescent="0.25">
      <c r="C9" t="s">
        <v>2</v>
      </c>
      <c r="D9" s="1">
        <v>89312296.920000002</v>
      </c>
    </row>
    <row r="10" spans="3:5" x14ac:dyDescent="0.25">
      <c r="C10" t="s">
        <v>3</v>
      </c>
      <c r="D10" s="1">
        <v>5677422934.7799997</v>
      </c>
    </row>
    <row r="11" spans="3:5" x14ac:dyDescent="0.25">
      <c r="C11" s="5" t="s">
        <v>4</v>
      </c>
      <c r="D11" s="6">
        <f>SUM(D8:D10)</f>
        <v>28357807121.289997</v>
      </c>
    </row>
    <row r="13" spans="3:5" x14ac:dyDescent="0.25">
      <c r="C13" s="5" t="s">
        <v>5</v>
      </c>
    </row>
    <row r="14" spans="3:5" x14ac:dyDescent="0.25">
      <c r="C14" t="s">
        <v>6</v>
      </c>
      <c r="D14" s="1">
        <v>2957060264</v>
      </c>
    </row>
    <row r="15" spans="3:5" x14ac:dyDescent="0.25">
      <c r="C15" t="s">
        <v>7</v>
      </c>
      <c r="D15" s="1">
        <v>23951433633.330002</v>
      </c>
    </row>
    <row r="16" spans="3:5" x14ac:dyDescent="0.25">
      <c r="C16" t="s">
        <v>8</v>
      </c>
      <c r="D16" s="1">
        <v>101411013.95</v>
      </c>
      <c r="E16" s="1"/>
    </row>
    <row r="17" spans="3:6" x14ac:dyDescent="0.25">
      <c r="C17" t="s">
        <v>9</v>
      </c>
      <c r="D17" s="12">
        <v>0</v>
      </c>
      <c r="E17" s="1"/>
    </row>
    <row r="18" spans="3:6" ht="18.75" customHeight="1" x14ac:dyDescent="0.25">
      <c r="C18" s="5" t="s">
        <v>10</v>
      </c>
      <c r="D18" s="8">
        <f>SUM(D14:D17)</f>
        <v>27009904911.280003</v>
      </c>
      <c r="E18" s="1"/>
      <c r="F18" s="1"/>
    </row>
    <row r="19" spans="3:6" x14ac:dyDescent="0.25">
      <c r="E19" s="1"/>
      <c r="F19" s="1"/>
    </row>
    <row r="20" spans="3:6" x14ac:dyDescent="0.25">
      <c r="C20" s="5" t="s">
        <v>11</v>
      </c>
      <c r="D20" s="6">
        <f>+D11-D18</f>
        <v>1347902210.0099945</v>
      </c>
      <c r="E20" s="1"/>
    </row>
    <row r="21" spans="3:6" x14ac:dyDescent="0.25">
      <c r="E21" s="1"/>
    </row>
    <row r="22" spans="3:6" x14ac:dyDescent="0.25">
      <c r="C22" s="5" t="s">
        <v>12</v>
      </c>
      <c r="E22" s="1"/>
    </row>
    <row r="23" spans="3:6" x14ac:dyDescent="0.25">
      <c r="C23" t="s">
        <v>13</v>
      </c>
      <c r="D23" s="7">
        <v>5484808033.8599997</v>
      </c>
      <c r="E23" s="1"/>
    </row>
    <row r="24" spans="3:6" x14ac:dyDescent="0.25">
      <c r="C24" s="5" t="s">
        <v>14</v>
      </c>
      <c r="D24" s="6">
        <f>+D20-D23</f>
        <v>-4136905823.8500051</v>
      </c>
      <c r="E24" s="1"/>
      <c r="F24" s="1"/>
    </row>
    <row r="26" spans="3:6" x14ac:dyDescent="0.25">
      <c r="C26" s="5" t="s">
        <v>15</v>
      </c>
    </row>
    <row r="27" spans="3:6" x14ac:dyDescent="0.25">
      <c r="C27" t="s">
        <v>16</v>
      </c>
      <c r="D27" s="1">
        <v>4280092145.8699999</v>
      </c>
    </row>
    <row r="28" spans="3:6" x14ac:dyDescent="0.25">
      <c r="C28" t="s">
        <v>17</v>
      </c>
      <c r="D28" s="1">
        <v>-2730536464.5799999</v>
      </c>
    </row>
    <row r="29" spans="3:6" x14ac:dyDescent="0.25">
      <c r="C29" t="s">
        <v>18</v>
      </c>
      <c r="D29" s="7">
        <v>-7270204.04</v>
      </c>
      <c r="E29" s="1"/>
    </row>
    <row r="30" spans="3:6" x14ac:dyDescent="0.25">
      <c r="C30" s="5" t="s">
        <v>19</v>
      </c>
      <c r="D30" s="6">
        <f>SUM(D27:D29)</f>
        <v>1542285477.25</v>
      </c>
      <c r="E30" s="1"/>
    </row>
    <row r="32" spans="3:6" x14ac:dyDescent="0.25">
      <c r="C32" s="5" t="s">
        <v>20</v>
      </c>
      <c r="D32" s="11">
        <v>-2594620346.5999999</v>
      </c>
      <c r="E32" s="1"/>
    </row>
    <row r="33" spans="3:4" x14ac:dyDescent="0.25">
      <c r="C33" t="s">
        <v>21</v>
      </c>
      <c r="D33" s="10">
        <v>-25391.96</v>
      </c>
    </row>
    <row r="34" spans="3:4" x14ac:dyDescent="0.25">
      <c r="C34" s="5" t="s">
        <v>22</v>
      </c>
      <c r="D34" s="6">
        <f>+D32+D33</f>
        <v>-2594645738.5599999</v>
      </c>
    </row>
    <row r="35" spans="3:4" ht="18" customHeight="1" x14ac:dyDescent="0.25">
      <c r="C35" t="s">
        <v>23</v>
      </c>
      <c r="D35" s="10">
        <v>0</v>
      </c>
    </row>
    <row r="36" spans="3:4" ht="24" customHeight="1" thickBot="1" x14ac:dyDescent="0.3">
      <c r="C36" s="5" t="s">
        <v>24</v>
      </c>
      <c r="D36" s="9">
        <f>+D34</f>
        <v>-2594645738.5599999</v>
      </c>
    </row>
    <row r="37" spans="3:4" ht="15.75" thickTop="1" x14ac:dyDescent="0.25"/>
  </sheetData>
  <mergeCells count="4">
    <mergeCell ref="C1:D1"/>
    <mergeCell ref="C2:D2"/>
    <mergeCell ref="C3:D3"/>
    <mergeCell ref="C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791CE-F928-4BBF-9582-AA6089BC377F}">
  <dimension ref="A1"/>
  <sheetViews>
    <sheetView workbookViewId="0">
      <selection activeCell="O15" sqref="O15"/>
    </sheetView>
  </sheetViews>
  <sheetFormatPr baseColWidth="10" defaultRowHeight="15" x14ac:dyDescent="0.25"/>
  <cols>
    <col min="1" max="16384" width="11.42578125" style="4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Resultados Agost_2021</vt:lpstr>
      <vt:lpstr>Certificación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Carela</dc:creator>
  <cp:lastModifiedBy>Julia Florimon</cp:lastModifiedBy>
  <dcterms:created xsi:type="dcterms:W3CDTF">2019-05-03T16:55:25Z</dcterms:created>
  <dcterms:modified xsi:type="dcterms:W3CDTF">2021-09-06T18:25:01Z</dcterms:modified>
</cp:coreProperties>
</file>