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1\"/>
    </mc:Choice>
  </mc:AlternateContent>
  <bookViews>
    <workbookView xWindow="360" yWindow="420" windowWidth="18675" windowHeight="10515" tabRatio="801"/>
  </bookViews>
  <sheets>
    <sheet name="Bce Gral Acts y Pasivs 01_2021" sheetId="1" r:id="rId1"/>
    <sheet name="Certificación" sheetId="4" r:id="rId2"/>
  </sheets>
  <calcPr calcId="152511"/>
</workbook>
</file>

<file path=xl/calcChain.xml><?xml version="1.0" encoding="utf-8"?>
<calcChain xmlns="http://schemas.openxmlformats.org/spreadsheetml/2006/main">
  <c r="D28" i="1" l="1"/>
  <c r="G30" i="1" l="1"/>
  <c r="G20" i="1"/>
  <c r="G31" i="1" s="1"/>
  <c r="G40" i="1"/>
  <c r="D15" i="1"/>
  <c r="D20" i="1" s="1"/>
  <c r="D31" i="1"/>
  <c r="G41" i="1" l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<sst xmlns="http://schemas.openxmlformats.org/spreadsheetml/2006/main" count="60" uniqueCount="57">
  <si>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</si>
  <si>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</si>
  <si>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</si>
  <si>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</si>
  <si>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</si>
  <si>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</si>
  <si>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</si>
  <si>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</si>
  <si>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</si>
  <si>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</si>
  <si>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</si>
  <si>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</si>
  <si>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</si>
  <si>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</si>
  <si>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</si>
  <si>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</si>
  <si>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</si>
  <si>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</si>
  <si>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</si>
  <si>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</si>
  <si>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</si>
  <si>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</si>
  <si>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</si>
  <si>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</si>
  <si>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</si>
  <si>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</si>
  <si>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</si>
  <si>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</si>
  <si>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</si>
  <si>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</si>
  <si>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</si>
  <si>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</si>
  <si>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</si>
  <si>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</si>
  <si>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</si>
  <si>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</si>
  <si>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</si>
  <si>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</si>
  <si>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</si>
  <si>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</si>
  <si>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</si>
  <si>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</si>
  <si>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</si>
  <si>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</si>
  <si>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</si>
  <si>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</si>
  <si>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</si>
  <si>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</si>
  <si>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</si>
  <si>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</si>
  <si>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</si>
  <si>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</si>
  <si>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</si>
  <si>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</si>
  <si>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</si>
  <si>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</si>
  <si>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31 DE ENERO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</si>
</sst>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0" xfId="0" applyNumberFormat="1" applyFont="1" applyBorder="1"/>
    <xf numFmtId="4" fontId="0" fillId="0" borderId="11" xfId="0" applyNumberFormat="1" applyBorder="1"/>
    <xf numFmtId="4" fontId="16" fillId="0" borderId="12" xfId="0" applyNumberFormat="1" applyFont="1" applyBorder="1"/>
    <xf numFmtId="0" fontId="0" fillId="0" borderId="0" xfId="0" applyBorder="1"/>
    <xf numFmtId="4" fontId="0" fillId="0" borderId="10" xfId="0" applyNumberFormat="1" applyBorder="1"/>
    <xf numFmtId="4" fontId="16" fillId="0" borderId="10" xfId="0" applyNumberFormat="1" applyFont="1" applyBorder="1"/>
    <xf numFmtId="4" fontId="16" fillId="0" borderId="13" xfId="0" applyNumberFormat="1" applyFont="1" applyBorder="1"/>
    <xf numFmtId="0" fontId="0" fillId="33" borderId="0" xfId="0" applyFill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885826</xdr:colOff>
      <xdr:row>2</xdr:row>
      <xdr:rowOff>0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1009651</xdr:colOff>
      <xdr:row>2</xdr:row>
      <xdr:rowOff>0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151809</xdr:colOff>
      <xdr:row>35</xdr:row>
      <xdr:rowOff>170595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23809" cy="6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42"/>
  <sheetViews>
    <sheetView showGridLines="0" tabSelected="1" workbookViewId="0">
      <selection activeCell="G40" sqref="G40"/>
    </sheetView>
  </sheetViews>
  <sheetFormatPr baseColWidth="10" defaultRowHeight="15" x14ac:dyDescent="0.25"/>
  <cols>
    <col min="1" max="1" width="14.42578125" customWidth="1"/>
    <col min="2" max="2" width="5" customWidth="1"/>
    <col min="3" max="3" width="44.7109375" bestFit="1" customWidth="1"/>
    <col min="4" max="4" width="20.7109375" customWidth="1"/>
    <col min="5" max="5" width="7.85546875" customWidth="1"/>
    <col min="6" max="6" width="44.7109375" customWidth="1"/>
    <col min="7" max="7" width="20.7109375" customWidth="1"/>
  </cols>
  <sheetData>
    <row r="1" spans="3:7" ht="21" x14ac:dyDescent="0.35">
      <c r="C1" s="13" t="s">
        <v>52</v>
      </c>
      <c r="D1" s="13"/>
      <c r="F1" s="13" t="s">
        <v>52</v>
      </c>
      <c r="G1" s="13"/>
    </row>
    <row r="2" spans="3:7" ht="18.75" x14ac:dyDescent="0.3">
      <c r="C2" s="14" t="s">
        <v>53</v>
      </c>
      <c r="D2" s="14"/>
      <c r="F2" s="14" t="s">
        <v>55</v>
      </c>
      <c r="G2" s="14"/>
    </row>
    <row r="3" spans="3:7" x14ac:dyDescent="0.25">
      <c r="C3" s="15" t="s">
        <v>56</v>
      </c>
      <c r="D3" s="15"/>
      <c r="F3" s="15" t="s">
        <v>56</v>
      </c>
      <c r="G3" s="15"/>
    </row>
    <row r="4" spans="3:7" x14ac:dyDescent="0.25">
      <c r="C4" s="15" t="s">
        <v>54</v>
      </c>
      <c r="D4" s="15"/>
      <c r="F4" s="15" t="s">
        <v>54</v>
      </c>
      <c r="G4" s="15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5314612125.25</v>
      </c>
      <c r="F10" t="s">
        <v>24</v>
      </c>
      <c r="G10" s="1">
        <v>10137148300.76</v>
      </c>
    </row>
    <row r="11" spans="3:7" ht="22.5" customHeight="1" x14ac:dyDescent="0.25">
      <c r="C11" t="s">
        <v>3</v>
      </c>
      <c r="D11" s="1">
        <v>0</v>
      </c>
      <c r="F11" t="s">
        <v>25</v>
      </c>
    </row>
    <row r="12" spans="3:7" ht="21" customHeight="1" x14ac:dyDescent="0.25">
      <c r="C12" t="s">
        <v>4</v>
      </c>
      <c r="D12" s="1">
        <v>7223285192.8500004</v>
      </c>
      <c r="F12" t="s">
        <v>26</v>
      </c>
      <c r="G12" s="1">
        <v>1545363521.3699999</v>
      </c>
    </row>
    <row r="13" spans="3:7" x14ac:dyDescent="0.25">
      <c r="C13" t="s">
        <v>5</v>
      </c>
      <c r="D13" s="1">
        <v>2115089022.6900001</v>
      </c>
      <c r="F13" t="s">
        <v>27</v>
      </c>
      <c r="G13" s="1">
        <v>831994298.78999996</v>
      </c>
    </row>
    <row r="14" spans="3:7" x14ac:dyDescent="0.25">
      <c r="C14" t="s">
        <v>6</v>
      </c>
      <c r="D14" s="9">
        <v>8761892132.6900005</v>
      </c>
      <c r="F14" t="s">
        <v>28</v>
      </c>
      <c r="G14" s="1">
        <v>34584198872.050003</v>
      </c>
    </row>
    <row r="15" spans="3:7" x14ac:dyDescent="0.25">
      <c r="C15" s="3" t="s">
        <v>7</v>
      </c>
      <c r="D15" s="4">
        <f>+D12+D13+D14</f>
        <v>18100266348.230003</v>
      </c>
      <c r="F15" t="s">
        <v>29</v>
      </c>
      <c r="G15" s="1">
        <v>161903392.63999999</v>
      </c>
    </row>
    <row r="16" spans="3:7" ht="18" customHeight="1" x14ac:dyDescent="0.25">
      <c r="C16" t="s">
        <v>8</v>
      </c>
      <c r="D16" s="1">
        <v>1074807083.9400001</v>
      </c>
      <c r="F16" t="s">
        <v>30</v>
      </c>
      <c r="G16" s="1">
        <v>892947766.89999998</v>
      </c>
    </row>
    <row r="17" spans="3:7" ht="18" customHeight="1" x14ac:dyDescent="0.25">
      <c r="C17" t="s">
        <v>9</v>
      </c>
      <c r="D17" s="1">
        <v>1059032226.28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9">
        <v>2160821071.7399998</v>
      </c>
    </row>
    <row r="20" spans="3:7" x14ac:dyDescent="0.25">
      <c r="C20" s="3" t="s">
        <v>11</v>
      </c>
      <c r="D20" s="5">
        <f>+D10+D15+D16+D17</f>
        <v>25548717783.700001</v>
      </c>
      <c r="F20" s="3" t="s">
        <v>33</v>
      </c>
      <c r="G20" s="4">
        <f>SUM(G10:G19)</f>
        <v>50314377224.25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-593723726.88</v>
      </c>
      <c r="F25" t="s">
        <v>36</v>
      </c>
      <c r="G25" s="1">
        <v>55999812.630000003</v>
      </c>
    </row>
    <row r="26" spans="3:7" ht="21" customHeight="1" x14ac:dyDescent="0.25">
      <c r="C26" t="s">
        <v>15</v>
      </c>
      <c r="D26" s="1">
        <v>31393492371.830002</v>
      </c>
      <c r="F26" t="s">
        <v>37</v>
      </c>
      <c r="G26" s="1">
        <v>5025227466.9799995</v>
      </c>
    </row>
    <row r="27" spans="3:7" x14ac:dyDescent="0.25">
      <c r="C27" t="s">
        <v>16</v>
      </c>
      <c r="D27" s="9">
        <v>-8238277479.1599998</v>
      </c>
      <c r="F27" t="s">
        <v>38</v>
      </c>
      <c r="G27">
        <v>0</v>
      </c>
    </row>
    <row r="28" spans="3:7" x14ac:dyDescent="0.25">
      <c r="C28" s="3" t="s">
        <v>17</v>
      </c>
      <c r="D28" s="5">
        <f>+D27+D26</f>
        <v>23155214892.670002</v>
      </c>
      <c r="F28" t="s">
        <v>39</v>
      </c>
      <c r="G28" s="1">
        <v>2856703731.8600001</v>
      </c>
    </row>
    <row r="29" spans="3:7" ht="21" customHeight="1" x14ac:dyDescent="0.25">
      <c r="C29" t="s">
        <v>18</v>
      </c>
      <c r="D29" s="1">
        <v>40955868703.5</v>
      </c>
      <c r="F29" t="s">
        <v>40</v>
      </c>
      <c r="G29" s="9">
        <v>22883318142.720001</v>
      </c>
    </row>
    <row r="30" spans="3:7" x14ac:dyDescent="0.25">
      <c r="C30" t="s">
        <v>19</v>
      </c>
      <c r="D30" s="6">
        <v>148385582.38999999</v>
      </c>
      <c r="F30" s="3" t="s">
        <v>41</v>
      </c>
      <c r="G30" s="11">
        <f>SUM(G24:G29)</f>
        <v>30821249154.190002</v>
      </c>
    </row>
    <row r="31" spans="3:7" ht="18" customHeight="1" x14ac:dyDescent="0.25">
      <c r="C31" s="3" t="s">
        <v>20</v>
      </c>
      <c r="D31" s="4">
        <f>+D29+D30</f>
        <v>41104254285.889999</v>
      </c>
      <c r="F31" s="3" t="s">
        <v>42</v>
      </c>
      <c r="G31" s="10">
        <f>+G20+G30</f>
        <v>81135626378.440002</v>
      </c>
    </row>
    <row r="32" spans="3:7" ht="9" customHeight="1" x14ac:dyDescent="0.25">
      <c r="D32" s="8"/>
    </row>
    <row r="33" spans="3:7" ht="18" customHeight="1" thickBot="1" x14ac:dyDescent="0.3">
      <c r="C33" s="3" t="s">
        <v>21</v>
      </c>
      <c r="D33" s="7">
        <f>+D20+D25+D28+D31</f>
        <v>89214463235.380005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9764418032.1399994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74087376079.860001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-73389553223.850006</v>
      </c>
    </row>
    <row r="39" spans="3:7" x14ac:dyDescent="0.25">
      <c r="F39" t="s">
        <v>49</v>
      </c>
      <c r="G39" s="9">
        <v>-2398372560.0700002</v>
      </c>
    </row>
    <row r="40" spans="3:7" ht="18" customHeight="1" x14ac:dyDescent="0.25">
      <c r="F40" s="3" t="s">
        <v>50</v>
      </c>
      <c r="G40" s="4">
        <f>SUM(G34:G39)</f>
        <v>8078836856.9399948</v>
      </c>
    </row>
    <row r="41" spans="3:7" ht="18" customHeight="1" thickBot="1" x14ac:dyDescent="0.3">
      <c r="F41" s="3" t="s">
        <v>51</v>
      </c>
      <c r="G41" s="7">
        <f>+G31+G40</f>
        <v>89214463235.380005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1" sqref="J21"/>
    </sheetView>
  </sheetViews>
  <sheetFormatPr baseColWidth="10" defaultRowHeight="15" x14ac:dyDescent="0.25"/>
  <cols>
    <col min="1" max="16384" width="11.42578125" style="12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01_2021</vt:lpstr>
      <vt:lpstr>Certificación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dcterms:created xsi:type="dcterms:W3CDTF">2019-05-03T16:25:33Z</dcterms:created>
  <dcterms:modified xsi:type="dcterms:W3CDTF">2021-02-05T19:23:46Z</dcterms:modified>
</cp:coreProperties>
</file>