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Consejo Unificado\"/>
    </mc:Choice>
  </mc:AlternateContent>
  <bookViews>
    <workbookView xWindow="-120" yWindow="-120" windowWidth="19440" windowHeight="15000" tabRatio="601"/>
  </bookViews>
  <sheets>
    <sheet name="CONSEJO UNIFICADO" sheetId="12" r:id="rId1"/>
    <sheet name="CERTIFICACIÓN" sheetId="9" r:id="rId2"/>
  </sheets>
  <definedNames>
    <definedName name="_xlnm._FilterDatabase" localSheetId="0" hidden="1">'CONSEJO UNIFICADO'!$B$7:$N$7</definedName>
    <definedName name="_xlnm.Print_Titles" localSheetId="0">'CONSEJO UNIFICADO'!$1:$7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2" l="1"/>
  <c r="N33" i="12" s="1"/>
  <c r="I32" i="12"/>
  <c r="N32" i="12" s="1"/>
  <c r="I31" i="12"/>
  <c r="N31" i="12" s="1"/>
  <c r="I30" i="12"/>
  <c r="N30" i="12" s="1"/>
  <c r="I29" i="12"/>
  <c r="N29" i="12" s="1"/>
  <c r="I28" i="12"/>
  <c r="N28" i="12" s="1"/>
  <c r="I27" i="12"/>
  <c r="N27" i="12" s="1"/>
  <c r="I26" i="12"/>
  <c r="N26" i="12" s="1"/>
  <c r="I25" i="12"/>
  <c r="N25" i="12" s="1"/>
  <c r="I24" i="12"/>
  <c r="N24" i="12" s="1"/>
  <c r="I23" i="12"/>
  <c r="N23" i="12" s="1"/>
  <c r="I22" i="12"/>
  <c r="N22" i="12" s="1"/>
  <c r="I21" i="12"/>
  <c r="N21" i="12" s="1"/>
  <c r="I20" i="12"/>
  <c r="N20" i="12" s="1"/>
  <c r="I19" i="12"/>
  <c r="N19" i="12" s="1"/>
  <c r="I18" i="12"/>
  <c r="N18" i="12" s="1"/>
  <c r="I17" i="12"/>
  <c r="N17" i="12" s="1"/>
  <c r="I16" i="12"/>
  <c r="N16" i="12" s="1"/>
  <c r="I15" i="12"/>
  <c r="N15" i="12" s="1"/>
  <c r="I14" i="12"/>
  <c r="N14" i="12" s="1"/>
  <c r="I13" i="12"/>
  <c r="N13" i="12" s="1"/>
  <c r="I12" i="12"/>
  <c r="N12" i="12" s="1"/>
  <c r="I11" i="12"/>
  <c r="N11" i="12" s="1"/>
  <c r="I10" i="12"/>
  <c r="N10" i="12" s="1"/>
  <c r="I9" i="12"/>
  <c r="N9" i="12" s="1"/>
  <c r="I8" i="12"/>
  <c r="N8" i="12" s="1"/>
</calcChain>
</file>

<file path=xl/sharedStrings.xml><?xml version="1.0" encoding="utf-8"?>
<sst xmlns="http://schemas.openxmlformats.org/spreadsheetml/2006/main" count="146" uniqueCount="67">
  <si>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</si>
  <si>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</si>
  <si>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</si>
  <si>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</si>
  <si>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</si>
  <si>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</si>
  <si>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</si>
  <si>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</si>
  <si>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</si>
  <si>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</si>
  <si>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</si>
  <si>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</si>
  <si>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</si>
  <si>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</si>
  <si>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</si>
  <si>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CONSEJO UNIFICADO - MARZO 2023</t>
  </si>
  <si>
    <t>HAFET GUERRERO CUETO</t>
  </si>
  <si>
    <t>DIRECTOR CORPORATIVO DE TECNOLOGIA</t>
  </si>
  <si>
    <t>CONSEJO UNIFICADO</t>
  </si>
  <si>
    <t>FIJO</t>
  </si>
  <si>
    <t>MASCULINO</t>
  </si>
  <si>
    <t>HENRY MISAEL ADAMES BATISTA</t>
  </si>
  <si>
    <t>DIRECTOR CORPORATIVO DE REGULACION</t>
  </si>
  <si>
    <t>BILLY VICENTE MEJIA</t>
  </si>
  <si>
    <t>LÍDER DE AUDITORIA TÉCNICA Y COMERCIAL</t>
  </si>
  <si>
    <t>LUIS JOAQUIN MIURA RAMIREZ</t>
  </si>
  <si>
    <t>MIEMBRO DEL CONSEJO DE ADM</t>
  </si>
  <si>
    <t>JORGE RAMON RODRIGUEZ DABAS</t>
  </si>
  <si>
    <t>ARISTIDES JOSE TREJO LIRANZO</t>
  </si>
  <si>
    <t>CONSULTOR JURÍDICO DEL CONSEJO</t>
  </si>
  <si>
    <t>OLIMPIA HERMINIA ROBLES LAMOUTH</t>
  </si>
  <si>
    <t>ABOGADO SENIOR</t>
  </si>
  <si>
    <t>FEMENINO</t>
  </si>
  <si>
    <t>EUDY ESMERLYN CANELO DE CUSTODIO</t>
  </si>
  <si>
    <t>REBECA DE LOURDES PELAEZ GERMOSEN</t>
  </si>
  <si>
    <t>ENCARGADO DE PROTOCOLO Y RELACIONES PÚBLICAS</t>
  </si>
  <si>
    <t>YAILYN PEÑA BAEZ</t>
  </si>
  <si>
    <t>ASISTENTE ADMINISTRATIVA</t>
  </si>
  <si>
    <t>GUILLERMO MARTINEZ MATA</t>
  </si>
  <si>
    <t>ESPECIALISTA CONTROL DE GESTIÓN COMERCIAL</t>
  </si>
  <si>
    <t>ENVER VLADIMIR AGUILO GUZMAN</t>
  </si>
  <si>
    <t>ESPECIALISTA SAP</t>
  </si>
  <si>
    <t>JULIO CESAR JIMENEZ PEÑA</t>
  </si>
  <si>
    <t>ESPECIALISTA SENIOR SAP</t>
  </si>
  <si>
    <t>WILDA MESSINA VENTURA</t>
  </si>
  <si>
    <t>HIPATIA RUMALDO DE DURAN</t>
  </si>
  <si>
    <t>FRANCISCO ANTONIO DIAZ ROSSO</t>
  </si>
  <si>
    <t>ENCARGADO DE RELACIONES PÚBLICAS</t>
  </si>
  <si>
    <t>AUSTRIA VALDEZ FIGUEREO</t>
  </si>
  <si>
    <t>ESPECIALISTA FINANCIERO</t>
  </si>
  <si>
    <t>JOSEFINA SENCION MINAYA</t>
  </si>
  <si>
    <t>MANUEL EMILIO BONILLA DOMINICI</t>
  </si>
  <si>
    <t>VP EJECUTIVO EMPRESAS DISTRIBUIDORAS</t>
  </si>
  <si>
    <t>MOLTIMER JOSE DE JESUS EUSEBIO</t>
  </si>
  <si>
    <t>DIRECTOR SEGURIDAD CORPORATIVO</t>
  </si>
  <si>
    <t>CRISTOBAL ENRIQUE ROMAN SASSONE</t>
  </si>
  <si>
    <t>ASESOR TECNICO DEL CONSEJO</t>
  </si>
  <si>
    <t>CARLOS JULIO RAMIREZ BAEZ</t>
  </si>
  <si>
    <t>CHOFER</t>
  </si>
  <si>
    <t>CARLOS DAGOBERTO MINAYA ACOSTA</t>
  </si>
  <si>
    <t>GERENTE DE INTELIGENCIA CORPORATIVO</t>
  </si>
  <si>
    <t>DANIEL AMERICO YAPOR GENAO</t>
  </si>
  <si>
    <t>GERENTE DE ASUNTOS INTERNOS CORPORATIVO</t>
  </si>
  <si>
    <t>RICARDO EXPEDY BASTARDO PIMENTEL</t>
  </si>
  <si>
    <t>GERENTE ADMINISTRATIVO CORPORATIVO</t>
  </si>
  <si>
    <t>FRANCISCO ANTONIO GOMEZ GOMEZ</t>
  </si>
  <si>
    <t>GERENTE DE OPERACIONES CORPORATIVO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</si>
</sst>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/>
    <xf numFmtId="4" fontId="0" fillId="0" borderId="7" xfId="0" applyNumberForma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475429</xdr:colOff>
      <xdr:row>44</xdr:row>
      <xdr:rowOff>189428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71429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tabSelected="1" workbookViewId="0">
      <pane ySplit="7" topLeftCell="A8" activePane="bottomLeft" state="frozen"/>
      <selection activeCell="H1" sqref="H1"/>
      <selection pane="bottomLeft"/>
    </sheetView>
  </sheetViews>
  <sheetFormatPr baseColWidth="10" defaultRowHeight="15" x14ac:dyDescent="0.25"/>
  <cols>
    <col min="1" max="1" width="3.42578125" customWidth="1"/>
    <col min="2" max="2" width="36.7109375" bestFit="1" customWidth="1"/>
    <col min="3" max="3" width="52.7109375" bestFit="1" customWidth="1"/>
    <col min="4" max="4" width="19.7109375" bestFit="1" customWidth="1"/>
    <col min="5" max="5" width="11.28515625" style="1" bestFit="1" customWidth="1"/>
    <col min="6" max="6" width="11.7109375" style="2" bestFit="1" customWidth="1"/>
    <col min="7" max="7" width="10.42578125" style="3" bestFit="1" customWidth="1"/>
    <col min="8" max="8" width="10" style="4" bestFit="1" customWidth="1"/>
    <col min="9" max="9" width="10.140625" style="4" bestFit="1" customWidth="1"/>
    <col min="10" max="11" width="8.140625" bestFit="1" customWidth="1"/>
    <col min="12" max="12" width="10.140625" style="4" bestFit="1" customWidth="1"/>
    <col min="13" max="13" width="12.7109375" bestFit="1" customWidth="1"/>
    <col min="14" max="14" width="10.140625" bestFit="1" customWidth="1"/>
  </cols>
  <sheetData>
    <row r="2" spans="2:14" ht="28.5" x14ac:dyDescent="0.45">
      <c r="C2" s="18" t="s">
        <v>0</v>
      </c>
      <c r="D2" s="18"/>
    </row>
    <row r="3" spans="2:14" ht="23.25" x14ac:dyDescent="0.35">
      <c r="C3" s="19" t="s">
        <v>3</v>
      </c>
      <c r="D3" s="19"/>
    </row>
    <row r="5" spans="2:14" x14ac:dyDescent="0.25">
      <c r="C5" s="20" t="s">
        <v>15</v>
      </c>
      <c r="D5" s="20"/>
    </row>
    <row r="6" spans="2:14" ht="15.75" thickBot="1" x14ac:dyDescent="0.3"/>
    <row r="7" spans="2:14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5" t="s">
        <v>10</v>
      </c>
      <c r="H7" s="5" t="s">
        <v>11</v>
      </c>
      <c r="I7" s="5" t="s">
        <v>12</v>
      </c>
      <c r="J7" s="5" t="s">
        <v>5</v>
      </c>
      <c r="K7" s="5" t="s">
        <v>13</v>
      </c>
      <c r="L7" s="5" t="s">
        <v>6</v>
      </c>
      <c r="M7" s="5" t="s">
        <v>14</v>
      </c>
      <c r="N7" s="5" t="s">
        <v>7</v>
      </c>
    </row>
    <row r="8" spans="2:14" x14ac:dyDescent="0.25">
      <c r="B8" s="9" t="s">
        <v>51</v>
      </c>
      <c r="C8" s="9" t="s">
        <v>52</v>
      </c>
      <c r="D8" s="9" t="s">
        <v>18</v>
      </c>
      <c r="E8" s="10" t="s">
        <v>19</v>
      </c>
      <c r="F8" s="9" t="s">
        <v>20</v>
      </c>
      <c r="G8" s="11">
        <v>720000</v>
      </c>
      <c r="H8" s="11">
        <v>0</v>
      </c>
      <c r="I8" s="11">
        <f t="shared" ref="I8:I33" si="0">SUM(G8:H8)</f>
        <v>720000</v>
      </c>
      <c r="J8" s="11">
        <v>9334.68</v>
      </c>
      <c r="K8" s="11">
        <v>4943.8</v>
      </c>
      <c r="L8" s="11">
        <v>73676.740000000005</v>
      </c>
      <c r="M8" s="11">
        <v>0</v>
      </c>
      <c r="N8" s="12">
        <f t="shared" ref="N8:N33" si="1">+I8-(J8+K8+L8+M8)</f>
        <v>632044.78</v>
      </c>
    </row>
    <row r="9" spans="2:14" x14ac:dyDescent="0.25">
      <c r="B9" s="6" t="s">
        <v>28</v>
      </c>
      <c r="C9" s="6" t="s">
        <v>29</v>
      </c>
      <c r="D9" s="6" t="s">
        <v>18</v>
      </c>
      <c r="E9" s="7" t="s">
        <v>19</v>
      </c>
      <c r="F9" s="6" t="s">
        <v>20</v>
      </c>
      <c r="G9" s="8">
        <v>400000</v>
      </c>
      <c r="H9" s="8">
        <v>0</v>
      </c>
      <c r="I9" s="8">
        <f t="shared" si="0"/>
        <v>400000</v>
      </c>
      <c r="J9" s="8">
        <v>9334.68</v>
      </c>
      <c r="K9" s="8">
        <v>4943.8</v>
      </c>
      <c r="L9" s="8">
        <v>85013.22</v>
      </c>
      <c r="M9" s="8">
        <v>0</v>
      </c>
      <c r="N9" s="13">
        <f t="shared" si="1"/>
        <v>300708.3</v>
      </c>
    </row>
    <row r="10" spans="2:14" x14ac:dyDescent="0.25">
      <c r="B10" s="6" t="s">
        <v>21</v>
      </c>
      <c r="C10" s="6" t="s">
        <v>22</v>
      </c>
      <c r="D10" s="6" t="s">
        <v>18</v>
      </c>
      <c r="E10" s="7" t="s">
        <v>19</v>
      </c>
      <c r="F10" s="6" t="s">
        <v>20</v>
      </c>
      <c r="G10" s="8">
        <v>380000</v>
      </c>
      <c r="H10" s="8">
        <v>0</v>
      </c>
      <c r="I10" s="8">
        <f t="shared" si="0"/>
        <v>380000</v>
      </c>
      <c r="J10" s="8">
        <v>9334.68</v>
      </c>
      <c r="K10" s="8">
        <v>4943.8</v>
      </c>
      <c r="L10" s="8">
        <v>80013.25</v>
      </c>
      <c r="M10" s="8">
        <v>0</v>
      </c>
      <c r="N10" s="13">
        <f t="shared" si="1"/>
        <v>285708.27</v>
      </c>
    </row>
    <row r="11" spans="2:14" x14ac:dyDescent="0.25">
      <c r="B11" s="6" t="s">
        <v>53</v>
      </c>
      <c r="C11" s="6" t="s">
        <v>54</v>
      </c>
      <c r="D11" s="6" t="s">
        <v>18</v>
      </c>
      <c r="E11" s="7" t="s">
        <v>19</v>
      </c>
      <c r="F11" s="6" t="s">
        <v>20</v>
      </c>
      <c r="G11" s="8">
        <v>350000</v>
      </c>
      <c r="H11" s="8">
        <v>0</v>
      </c>
      <c r="I11" s="8">
        <f t="shared" si="0"/>
        <v>350000</v>
      </c>
      <c r="J11" s="8">
        <v>9334.68</v>
      </c>
      <c r="K11" s="8">
        <v>4943.8</v>
      </c>
      <c r="L11" s="8">
        <v>72513.25</v>
      </c>
      <c r="M11" s="8">
        <v>0</v>
      </c>
      <c r="N11" s="13">
        <f t="shared" si="1"/>
        <v>263208.27</v>
      </c>
    </row>
    <row r="12" spans="2:14" x14ac:dyDescent="0.25">
      <c r="B12" s="6" t="s">
        <v>27</v>
      </c>
      <c r="C12" s="6" t="s">
        <v>26</v>
      </c>
      <c r="D12" s="6" t="s">
        <v>18</v>
      </c>
      <c r="E12" s="7" t="s">
        <v>19</v>
      </c>
      <c r="F12" s="6" t="s">
        <v>20</v>
      </c>
      <c r="G12" s="8">
        <v>330000</v>
      </c>
      <c r="H12" s="8">
        <v>0</v>
      </c>
      <c r="I12" s="8">
        <f t="shared" si="0"/>
        <v>330000</v>
      </c>
      <c r="J12" s="8">
        <v>9334.68</v>
      </c>
      <c r="K12" s="8">
        <v>4943.8</v>
      </c>
      <c r="L12" s="8">
        <v>67513.25</v>
      </c>
      <c r="M12" s="8">
        <v>0</v>
      </c>
      <c r="N12" s="13">
        <f t="shared" si="1"/>
        <v>248208.27000000002</v>
      </c>
    </row>
    <row r="13" spans="2:14" x14ac:dyDescent="0.25">
      <c r="B13" s="6" t="s">
        <v>25</v>
      </c>
      <c r="C13" s="6" t="s">
        <v>26</v>
      </c>
      <c r="D13" s="6" t="s">
        <v>18</v>
      </c>
      <c r="E13" s="7" t="s">
        <v>19</v>
      </c>
      <c r="F13" s="6" t="s">
        <v>20</v>
      </c>
      <c r="G13" s="8">
        <v>330000</v>
      </c>
      <c r="H13" s="8">
        <v>0</v>
      </c>
      <c r="I13" s="8">
        <f t="shared" si="0"/>
        <v>330000</v>
      </c>
      <c r="J13" s="8">
        <v>9334.68</v>
      </c>
      <c r="K13" s="8">
        <v>4943.8</v>
      </c>
      <c r="L13" s="8">
        <v>67513.25</v>
      </c>
      <c r="M13" s="8">
        <v>0</v>
      </c>
      <c r="N13" s="13">
        <f t="shared" si="1"/>
        <v>248208.27000000002</v>
      </c>
    </row>
    <row r="14" spans="2:14" x14ac:dyDescent="0.25">
      <c r="B14" s="6" t="s">
        <v>55</v>
      </c>
      <c r="C14" s="6" t="s">
        <v>56</v>
      </c>
      <c r="D14" s="6" t="s">
        <v>18</v>
      </c>
      <c r="E14" s="7" t="s">
        <v>19</v>
      </c>
      <c r="F14" s="6" t="s">
        <v>20</v>
      </c>
      <c r="G14" s="8">
        <v>305145.39</v>
      </c>
      <c r="H14" s="8">
        <v>0</v>
      </c>
      <c r="I14" s="8">
        <f t="shared" si="0"/>
        <v>305145.39</v>
      </c>
      <c r="J14" s="8">
        <v>8757.67</v>
      </c>
      <c r="K14" s="8">
        <v>4943.8</v>
      </c>
      <c r="L14" s="8">
        <v>24181.63</v>
      </c>
      <c r="M14" s="8">
        <v>37262.29</v>
      </c>
      <c r="N14" s="13">
        <f t="shared" si="1"/>
        <v>230000</v>
      </c>
    </row>
    <row r="15" spans="2:14" x14ac:dyDescent="0.25">
      <c r="B15" s="6" t="s">
        <v>16</v>
      </c>
      <c r="C15" s="6" t="s">
        <v>17</v>
      </c>
      <c r="D15" s="6" t="s">
        <v>18</v>
      </c>
      <c r="E15" s="7" t="s">
        <v>19</v>
      </c>
      <c r="F15" s="6" t="s">
        <v>20</v>
      </c>
      <c r="G15" s="8">
        <v>305000</v>
      </c>
      <c r="H15" s="8">
        <v>0</v>
      </c>
      <c r="I15" s="8">
        <f t="shared" si="0"/>
        <v>305000</v>
      </c>
      <c r="J15" s="8">
        <v>8753.5</v>
      </c>
      <c r="K15" s="8">
        <v>8098.7</v>
      </c>
      <c r="L15" s="8">
        <v>60619.82</v>
      </c>
      <c r="M15" s="8">
        <v>55384.130000000005</v>
      </c>
      <c r="N15" s="13">
        <f t="shared" si="1"/>
        <v>172143.84999999998</v>
      </c>
    </row>
    <row r="16" spans="2:14" x14ac:dyDescent="0.25">
      <c r="B16" s="6" t="s">
        <v>65</v>
      </c>
      <c r="C16" s="6" t="s">
        <v>66</v>
      </c>
      <c r="D16" s="6" t="s">
        <v>18</v>
      </c>
      <c r="E16" s="7" t="s">
        <v>19</v>
      </c>
      <c r="F16" s="6" t="s">
        <v>20</v>
      </c>
      <c r="G16" s="8">
        <v>180000</v>
      </c>
      <c r="H16" s="8">
        <v>0</v>
      </c>
      <c r="I16" s="8">
        <f t="shared" si="0"/>
        <v>180000</v>
      </c>
      <c r="J16" s="8">
        <v>5166</v>
      </c>
      <c r="K16" s="8">
        <v>4943.8</v>
      </c>
      <c r="L16" s="8">
        <v>31055.42</v>
      </c>
      <c r="M16" s="8">
        <v>40</v>
      </c>
      <c r="N16" s="13">
        <f t="shared" si="1"/>
        <v>138794.78</v>
      </c>
    </row>
    <row r="17" spans="2:14" x14ac:dyDescent="0.25">
      <c r="B17" s="6" t="s">
        <v>63</v>
      </c>
      <c r="C17" s="6" t="s">
        <v>64</v>
      </c>
      <c r="D17" s="6" t="s">
        <v>18</v>
      </c>
      <c r="E17" s="7" t="s">
        <v>19</v>
      </c>
      <c r="F17" s="6" t="s">
        <v>20</v>
      </c>
      <c r="G17" s="8">
        <v>165000</v>
      </c>
      <c r="H17" s="8">
        <v>0</v>
      </c>
      <c r="I17" s="8">
        <f t="shared" si="0"/>
        <v>165000</v>
      </c>
      <c r="J17" s="8">
        <v>4735.5</v>
      </c>
      <c r="K17" s="8">
        <v>4943.8</v>
      </c>
      <c r="L17" s="8">
        <v>27413.040000000001</v>
      </c>
      <c r="M17" s="8">
        <v>799.93</v>
      </c>
      <c r="N17" s="13">
        <f t="shared" si="1"/>
        <v>127107.73000000001</v>
      </c>
    </row>
    <row r="18" spans="2:14" x14ac:dyDescent="0.25">
      <c r="B18" s="6" t="s">
        <v>61</v>
      </c>
      <c r="C18" s="6" t="s">
        <v>62</v>
      </c>
      <c r="D18" s="6" t="s">
        <v>18</v>
      </c>
      <c r="E18" s="7" t="s">
        <v>19</v>
      </c>
      <c r="F18" s="6" t="s">
        <v>20</v>
      </c>
      <c r="G18" s="8">
        <v>165000</v>
      </c>
      <c r="H18" s="8">
        <v>0</v>
      </c>
      <c r="I18" s="8">
        <f t="shared" si="0"/>
        <v>165000</v>
      </c>
      <c r="J18" s="8">
        <v>4735.5</v>
      </c>
      <c r="K18" s="8">
        <v>4943.8</v>
      </c>
      <c r="L18" s="8">
        <v>27413.040000000001</v>
      </c>
      <c r="M18" s="8">
        <v>319.99</v>
      </c>
      <c r="N18" s="13">
        <f t="shared" si="1"/>
        <v>127587.67000000001</v>
      </c>
    </row>
    <row r="19" spans="2:14" x14ac:dyDescent="0.25">
      <c r="B19" s="6" t="s">
        <v>59</v>
      </c>
      <c r="C19" s="6" t="s">
        <v>60</v>
      </c>
      <c r="D19" s="6" t="s">
        <v>18</v>
      </c>
      <c r="E19" s="7" t="s">
        <v>19</v>
      </c>
      <c r="F19" s="6" t="s">
        <v>20</v>
      </c>
      <c r="G19" s="8">
        <v>165000</v>
      </c>
      <c r="H19" s="8">
        <v>0</v>
      </c>
      <c r="I19" s="8">
        <f t="shared" si="0"/>
        <v>165000</v>
      </c>
      <c r="J19" s="8">
        <v>4735.5</v>
      </c>
      <c r="K19" s="8">
        <v>4943.8</v>
      </c>
      <c r="L19" s="8">
        <v>27413.040000000001</v>
      </c>
      <c r="M19" s="8">
        <v>40</v>
      </c>
      <c r="N19" s="13">
        <f t="shared" si="1"/>
        <v>127867.66</v>
      </c>
    </row>
    <row r="20" spans="2:14" x14ac:dyDescent="0.25">
      <c r="B20" s="6" t="s">
        <v>50</v>
      </c>
      <c r="C20" s="6" t="s">
        <v>49</v>
      </c>
      <c r="D20" s="6" t="s">
        <v>18</v>
      </c>
      <c r="E20" s="7" t="s">
        <v>19</v>
      </c>
      <c r="F20" s="6" t="s">
        <v>32</v>
      </c>
      <c r="G20" s="8">
        <v>140000</v>
      </c>
      <c r="H20" s="8">
        <v>0</v>
      </c>
      <c r="I20" s="8">
        <f t="shared" si="0"/>
        <v>140000</v>
      </c>
      <c r="J20" s="8">
        <v>4018</v>
      </c>
      <c r="K20" s="8">
        <v>7410.9000000000005</v>
      </c>
      <c r="L20" s="8">
        <v>20725.64</v>
      </c>
      <c r="M20" s="8">
        <v>1598.37</v>
      </c>
      <c r="N20" s="13">
        <f t="shared" si="1"/>
        <v>106247.09</v>
      </c>
    </row>
    <row r="21" spans="2:14" x14ac:dyDescent="0.25">
      <c r="B21" s="6" t="s">
        <v>42</v>
      </c>
      <c r="C21" s="6" t="s">
        <v>43</v>
      </c>
      <c r="D21" s="6" t="s">
        <v>18</v>
      </c>
      <c r="E21" s="7" t="s">
        <v>19</v>
      </c>
      <c r="F21" s="6" t="s">
        <v>20</v>
      </c>
      <c r="G21" s="8">
        <v>136850</v>
      </c>
      <c r="H21" s="8">
        <v>0</v>
      </c>
      <c r="I21" s="8">
        <f t="shared" si="0"/>
        <v>136850</v>
      </c>
      <c r="J21" s="8">
        <v>3927.6</v>
      </c>
      <c r="K21" s="8">
        <v>4160.24</v>
      </c>
      <c r="L21" s="8">
        <v>20773.400000000001</v>
      </c>
      <c r="M21" s="8">
        <v>21825.26</v>
      </c>
      <c r="N21" s="13">
        <f t="shared" si="1"/>
        <v>86163.5</v>
      </c>
    </row>
    <row r="22" spans="2:14" x14ac:dyDescent="0.25">
      <c r="B22" s="6" t="s">
        <v>46</v>
      </c>
      <c r="C22" s="6" t="s">
        <v>47</v>
      </c>
      <c r="D22" s="6" t="s">
        <v>18</v>
      </c>
      <c r="E22" s="7" t="s">
        <v>19</v>
      </c>
      <c r="F22" s="6" t="s">
        <v>20</v>
      </c>
      <c r="G22" s="8">
        <v>125000</v>
      </c>
      <c r="H22" s="8">
        <v>0</v>
      </c>
      <c r="I22" s="8">
        <f t="shared" si="0"/>
        <v>125000</v>
      </c>
      <c r="J22" s="8">
        <v>3587.5</v>
      </c>
      <c r="K22" s="8">
        <v>3800</v>
      </c>
      <c r="L22" s="8">
        <v>17985.990000000002</v>
      </c>
      <c r="M22" s="8">
        <v>0</v>
      </c>
      <c r="N22" s="13">
        <f t="shared" si="1"/>
        <v>99626.51</v>
      </c>
    </row>
    <row r="23" spans="2:14" x14ac:dyDescent="0.25">
      <c r="B23" s="6" t="s">
        <v>40</v>
      </c>
      <c r="C23" s="6" t="s">
        <v>41</v>
      </c>
      <c r="D23" s="6" t="s">
        <v>18</v>
      </c>
      <c r="E23" s="7" t="s">
        <v>19</v>
      </c>
      <c r="F23" s="6" t="s">
        <v>20</v>
      </c>
      <c r="G23" s="8">
        <v>119000</v>
      </c>
      <c r="H23" s="8">
        <v>0</v>
      </c>
      <c r="I23" s="8">
        <f t="shared" si="0"/>
        <v>119000</v>
      </c>
      <c r="J23" s="8">
        <v>3415.3</v>
      </c>
      <c r="K23" s="8">
        <v>5195.05</v>
      </c>
      <c r="L23" s="8">
        <v>16180.28</v>
      </c>
      <c r="M23" s="8">
        <v>3741.55</v>
      </c>
      <c r="N23" s="13">
        <f t="shared" si="1"/>
        <v>90467.82</v>
      </c>
    </row>
    <row r="24" spans="2:14" x14ac:dyDescent="0.25">
      <c r="B24" s="6" t="s">
        <v>45</v>
      </c>
      <c r="C24" s="6" t="s">
        <v>41</v>
      </c>
      <c r="D24" s="6" t="s">
        <v>18</v>
      </c>
      <c r="E24" s="7" t="s">
        <v>19</v>
      </c>
      <c r="F24" s="6" t="s">
        <v>32</v>
      </c>
      <c r="G24" s="8">
        <v>119000</v>
      </c>
      <c r="H24" s="8">
        <v>0</v>
      </c>
      <c r="I24" s="8">
        <f t="shared" si="0"/>
        <v>119000</v>
      </c>
      <c r="J24" s="8">
        <v>3415.3</v>
      </c>
      <c r="K24" s="8">
        <v>3617.6</v>
      </c>
      <c r="L24" s="8">
        <v>16574.64</v>
      </c>
      <c r="M24" s="8">
        <v>16383.43</v>
      </c>
      <c r="N24" s="13">
        <f t="shared" si="1"/>
        <v>79009.03</v>
      </c>
    </row>
    <row r="25" spans="2:14" x14ac:dyDescent="0.25">
      <c r="B25" s="6" t="s">
        <v>44</v>
      </c>
      <c r="C25" s="6" t="s">
        <v>41</v>
      </c>
      <c r="D25" s="6" t="s">
        <v>18</v>
      </c>
      <c r="E25" s="7" t="s">
        <v>19</v>
      </c>
      <c r="F25" s="6" t="s">
        <v>32</v>
      </c>
      <c r="G25" s="8">
        <v>119000</v>
      </c>
      <c r="H25" s="8">
        <v>0</v>
      </c>
      <c r="I25" s="8">
        <f t="shared" si="0"/>
        <v>119000</v>
      </c>
      <c r="J25" s="8">
        <v>3415.3</v>
      </c>
      <c r="K25" s="8">
        <v>5195.05</v>
      </c>
      <c r="L25" s="8">
        <v>16180.28</v>
      </c>
      <c r="M25" s="8">
        <v>12432.79</v>
      </c>
      <c r="N25" s="13">
        <f t="shared" si="1"/>
        <v>81776.58</v>
      </c>
    </row>
    <row r="26" spans="2:14" x14ac:dyDescent="0.25">
      <c r="B26" s="6" t="s">
        <v>33</v>
      </c>
      <c r="C26" s="6" t="s">
        <v>31</v>
      </c>
      <c r="D26" s="6" t="s">
        <v>18</v>
      </c>
      <c r="E26" s="7" t="s">
        <v>19</v>
      </c>
      <c r="F26" s="6" t="s">
        <v>32</v>
      </c>
      <c r="G26" s="8">
        <v>110000</v>
      </c>
      <c r="H26" s="8">
        <v>0</v>
      </c>
      <c r="I26" s="8">
        <f t="shared" si="0"/>
        <v>110000</v>
      </c>
      <c r="J26" s="8">
        <v>3157</v>
      </c>
      <c r="K26" s="8">
        <v>4921.4500000000007</v>
      </c>
      <c r="L26" s="8">
        <v>14063.21</v>
      </c>
      <c r="M26" s="8">
        <v>532.79</v>
      </c>
      <c r="N26" s="13">
        <f t="shared" si="1"/>
        <v>87325.55</v>
      </c>
    </row>
    <row r="27" spans="2:14" x14ac:dyDescent="0.25">
      <c r="B27" s="6" t="s">
        <v>30</v>
      </c>
      <c r="C27" s="6" t="s">
        <v>31</v>
      </c>
      <c r="D27" s="6" t="s">
        <v>18</v>
      </c>
      <c r="E27" s="7" t="s">
        <v>19</v>
      </c>
      <c r="F27" s="6" t="s">
        <v>32</v>
      </c>
      <c r="G27" s="8">
        <v>110000</v>
      </c>
      <c r="H27" s="8">
        <v>0</v>
      </c>
      <c r="I27" s="8">
        <f t="shared" si="0"/>
        <v>110000</v>
      </c>
      <c r="J27" s="8">
        <v>3157</v>
      </c>
      <c r="K27" s="8">
        <v>3344</v>
      </c>
      <c r="L27" s="8">
        <v>14457.62</v>
      </c>
      <c r="M27" s="8">
        <v>14670.41</v>
      </c>
      <c r="N27" s="13">
        <f t="shared" si="1"/>
        <v>74370.97</v>
      </c>
    </row>
    <row r="28" spans="2:14" x14ac:dyDescent="0.25">
      <c r="B28" s="6" t="s">
        <v>48</v>
      </c>
      <c r="C28" s="6" t="s">
        <v>49</v>
      </c>
      <c r="D28" s="6" t="s">
        <v>18</v>
      </c>
      <c r="E28" s="7" t="s">
        <v>19</v>
      </c>
      <c r="F28" s="6" t="s">
        <v>32</v>
      </c>
      <c r="G28" s="8">
        <v>110000</v>
      </c>
      <c r="H28" s="8">
        <v>0</v>
      </c>
      <c r="I28" s="8">
        <f t="shared" si="0"/>
        <v>110000</v>
      </c>
      <c r="J28" s="8">
        <v>3157</v>
      </c>
      <c r="K28" s="8">
        <v>3344</v>
      </c>
      <c r="L28" s="8">
        <v>14457.62</v>
      </c>
      <c r="M28" s="8">
        <v>5465.58</v>
      </c>
      <c r="N28" s="13">
        <f t="shared" si="1"/>
        <v>83575.799999999988</v>
      </c>
    </row>
    <row r="29" spans="2:14" x14ac:dyDescent="0.25">
      <c r="B29" s="6" t="s">
        <v>23</v>
      </c>
      <c r="C29" s="6" t="s">
        <v>24</v>
      </c>
      <c r="D29" s="6" t="s">
        <v>18</v>
      </c>
      <c r="E29" s="7" t="s">
        <v>19</v>
      </c>
      <c r="F29" s="6" t="s">
        <v>20</v>
      </c>
      <c r="G29" s="8">
        <v>110000</v>
      </c>
      <c r="H29" s="8">
        <v>0</v>
      </c>
      <c r="I29" s="8">
        <f t="shared" si="0"/>
        <v>110000</v>
      </c>
      <c r="J29" s="8">
        <v>3157</v>
      </c>
      <c r="K29" s="8">
        <v>3344</v>
      </c>
      <c r="L29" s="8">
        <v>14457.62</v>
      </c>
      <c r="M29" s="8">
        <v>9887.33</v>
      </c>
      <c r="N29" s="13">
        <f t="shared" si="1"/>
        <v>79154.049999999988</v>
      </c>
    </row>
    <row r="30" spans="2:14" x14ac:dyDescent="0.25">
      <c r="B30" s="6" t="s">
        <v>38</v>
      </c>
      <c r="C30" s="6" t="s">
        <v>39</v>
      </c>
      <c r="D30" s="6" t="s">
        <v>18</v>
      </c>
      <c r="E30" s="7" t="s">
        <v>19</v>
      </c>
      <c r="F30" s="6" t="s">
        <v>20</v>
      </c>
      <c r="G30" s="8">
        <v>91000</v>
      </c>
      <c r="H30" s="8">
        <v>0</v>
      </c>
      <c r="I30" s="8">
        <f t="shared" si="0"/>
        <v>91000</v>
      </c>
      <c r="J30" s="8">
        <v>2611.6999999999998</v>
      </c>
      <c r="K30" s="8">
        <v>4343.8500000000004</v>
      </c>
      <c r="L30" s="8">
        <v>9593.98</v>
      </c>
      <c r="M30" s="8">
        <v>3328.75</v>
      </c>
      <c r="N30" s="13">
        <f t="shared" si="1"/>
        <v>71121.72</v>
      </c>
    </row>
    <row r="31" spans="2:14" x14ac:dyDescent="0.25">
      <c r="B31" s="6" t="s">
        <v>34</v>
      </c>
      <c r="C31" s="6" t="s">
        <v>35</v>
      </c>
      <c r="D31" s="6" t="s">
        <v>18</v>
      </c>
      <c r="E31" s="7" t="s">
        <v>19</v>
      </c>
      <c r="F31" s="6" t="s">
        <v>32</v>
      </c>
      <c r="G31" s="8">
        <v>90000</v>
      </c>
      <c r="H31" s="8">
        <v>140060.85</v>
      </c>
      <c r="I31" s="8">
        <f t="shared" si="0"/>
        <v>230060.85</v>
      </c>
      <c r="J31" s="8">
        <v>2809</v>
      </c>
      <c r="K31" s="8">
        <v>2975.39</v>
      </c>
      <c r="L31" s="8">
        <v>11605.4</v>
      </c>
      <c r="M31" s="8">
        <v>692.77</v>
      </c>
      <c r="N31" s="13">
        <f t="shared" si="1"/>
        <v>211978.29</v>
      </c>
    </row>
    <row r="32" spans="2:14" x14ac:dyDescent="0.25">
      <c r="B32" s="6" t="s">
        <v>57</v>
      </c>
      <c r="C32" s="6" t="s">
        <v>58</v>
      </c>
      <c r="D32" s="6" t="s">
        <v>18</v>
      </c>
      <c r="E32" s="7" t="s">
        <v>19</v>
      </c>
      <c r="F32" s="6" t="s">
        <v>20</v>
      </c>
      <c r="G32" s="8">
        <v>45000</v>
      </c>
      <c r="H32" s="8">
        <v>0</v>
      </c>
      <c r="I32" s="8">
        <f t="shared" si="0"/>
        <v>45000</v>
      </c>
      <c r="J32" s="8">
        <v>1291.5</v>
      </c>
      <c r="K32" s="8">
        <v>1368</v>
      </c>
      <c r="L32" s="8">
        <v>1148.32</v>
      </c>
      <c r="M32" s="8">
        <v>0</v>
      </c>
      <c r="N32" s="13">
        <f t="shared" si="1"/>
        <v>41192.18</v>
      </c>
    </row>
    <row r="33" spans="2:14" ht="15.75" thickBot="1" x14ac:dyDescent="0.3">
      <c r="B33" s="14" t="s">
        <v>36</v>
      </c>
      <c r="C33" s="14" t="s">
        <v>37</v>
      </c>
      <c r="D33" s="14" t="s">
        <v>18</v>
      </c>
      <c r="E33" s="15" t="s">
        <v>19</v>
      </c>
      <c r="F33" s="14" t="s">
        <v>32</v>
      </c>
      <c r="G33" s="16">
        <v>40000</v>
      </c>
      <c r="H33" s="16">
        <v>0</v>
      </c>
      <c r="I33" s="16">
        <f t="shared" si="0"/>
        <v>40000</v>
      </c>
      <c r="J33" s="16">
        <v>1148</v>
      </c>
      <c r="K33" s="16">
        <v>1216</v>
      </c>
      <c r="L33" s="16">
        <v>442.65</v>
      </c>
      <c r="M33" s="16">
        <v>79.989999999999995</v>
      </c>
      <c r="N33" s="17">
        <f t="shared" si="1"/>
        <v>37113.360000000001</v>
      </c>
    </row>
  </sheetData>
  <sortState ref="B8:N2987">
    <sortCondition ref="D8:D2987"/>
    <sortCondition descending="1" ref="G8:G2987"/>
    <sortCondition ref="C8:C2987"/>
    <sortCondition ref="B8:B2987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8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J20" sqref="J20"/>
    </sheetView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CONSEJO UNIFICADO</vt:lpstr>
      <vt:lpstr>CERTIFICACIÓN</vt:lpstr>
      <vt:lpstr>'CONSEJO UNIFICADO'!Títulos_a_imprimir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2023-02-23T19:33:34Z</cp:lastPrinted>
  <dcterms:created xsi:type="dcterms:W3CDTF">2021-04-28T20:02:46Z</dcterms:created>
  <dcterms:modified xsi:type="dcterms:W3CDTF">2023-03-28T18:49:29Z</dcterms:modified>
</cp:coreProperties>
</file>