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1\1 Nomina Transparencia, para carga final\2021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5" l="1"/>
  <c r="M40" i="15" s="1"/>
  <c r="H39" i="15"/>
  <c r="M39" i="15" s="1"/>
  <c r="H38" i="15"/>
  <c r="M38" i="15" s="1"/>
  <c r="H37" i="15"/>
  <c r="M37" i="15" s="1"/>
  <c r="H36" i="15"/>
  <c r="M36" i="15" s="1"/>
  <c r="H35" i="15"/>
  <c r="M35" i="15" s="1"/>
  <c r="H34" i="15"/>
  <c r="M34" i="15" s="1"/>
  <c r="H33" i="15"/>
  <c r="M33" i="15" s="1"/>
  <c r="H32" i="15"/>
  <c r="M32" i="15" s="1"/>
  <c r="H31" i="15"/>
  <c r="M31" i="15" s="1"/>
  <c r="H30" i="15"/>
  <c r="M30" i="15" s="1"/>
  <c r="H29" i="15"/>
  <c r="M29" i="15" s="1"/>
  <c r="H28" i="15"/>
  <c r="M28" i="15" s="1"/>
  <c r="H26" i="15"/>
  <c r="M26" i="15" s="1"/>
  <c r="H27" i="15"/>
  <c r="M27" i="15" s="1"/>
  <c r="H25" i="15"/>
  <c r="M25" i="15" s="1"/>
  <c r="H24" i="15"/>
  <c r="M24" i="15" s="1"/>
  <c r="H22" i="15"/>
  <c r="M22" i="15" s="1"/>
  <c r="H21" i="15"/>
  <c r="M21" i="15" s="1"/>
  <c r="H23" i="15"/>
  <c r="M23" i="15" s="1"/>
  <c r="H20" i="15"/>
  <c r="M20" i="15" s="1"/>
  <c r="H19" i="15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</calcChain>
</file>

<file path=xl/sharedStrings.xml><?xml version="1.0" encoding="utf-8"?>
<sst xmlns="http://schemas.openxmlformats.org/spreadsheetml/2006/main" count="140" uniqueCount="86">
  <si>
    <t>DIRECCIÓN DE GESTIÓN HUMANA</t>
  </si>
  <si>
    <t>AFP</t>
  </si>
  <si>
    <t>ISR</t>
  </si>
  <si>
    <t>NETO</t>
  </si>
  <si>
    <t>NOMBRE Y APELLIDO</t>
  </si>
  <si>
    <t>GERENCIA DE COMPENSACIÓN Y BENEFICIOS</t>
  </si>
  <si>
    <t>LUPITA ESCARRAMAN HERNANDEZ</t>
  </si>
  <si>
    <t>ASISTENTE TECNICO ADM. GCIA. GRAL.</t>
  </si>
  <si>
    <t>ADMINISTRACIÓN GERENCIA GENERAL</t>
  </si>
  <si>
    <t>FEMENINO</t>
  </si>
  <si>
    <t>"La institución no posee fondos complementarios para jubilaciones, pensiones y retiros en el mes de septiembre del año 2021"</t>
  </si>
  <si>
    <t>NÓMINA PERSONAL EN TRAMITE DE PENSIÓN - SEPTIEMBRE 2021</t>
  </si>
  <si>
    <t>HECTOR BIENVENIDO LOZANO RODRIGUEZ</t>
  </si>
  <si>
    <t>AUDITOR</t>
  </si>
  <si>
    <t>DIRECCIÓN AUDITORIA INTERNA</t>
  </si>
  <si>
    <t>MASCULINO</t>
  </si>
  <si>
    <t>RAMONA MARIÑEZ MARIÑEZ</t>
  </si>
  <si>
    <t>ANALISTA CONTROL DE CALIDAD</t>
  </si>
  <si>
    <t>DIRECCIÓN OPERATIVA CENTRALIZADA</t>
  </si>
  <si>
    <t>CORNELIO RODRIGUEZ</t>
  </si>
  <si>
    <t>DISTRIBUIDOR INDUSTRIAL</t>
  </si>
  <si>
    <t>MAURA ALTAGRACIA CAPELLAN HIDALGO</t>
  </si>
  <si>
    <t>TÉCNICO DE RECLAMACIONES</t>
  </si>
  <si>
    <t>NELSON DIONICIO SANTANA</t>
  </si>
  <si>
    <t>LINIERO</t>
  </si>
  <si>
    <t>PABLO MARTINEZ MORBAN</t>
  </si>
  <si>
    <t>ANGEL DARIO DUVERGE MARTINEZ</t>
  </si>
  <si>
    <t>HENERIO HERRERA VILLEGAS</t>
  </si>
  <si>
    <t>DOMINGO AMBROCIO MARTINEZ CASTILLO</t>
  </si>
  <si>
    <t>MELVIN URIEL NUÑEZ ALCANTARA</t>
  </si>
  <si>
    <t>AGENTE CALL CENTER</t>
  </si>
  <si>
    <t>VICTOR RAMON ANTONIO PIMENTEL LANGUMAS</t>
  </si>
  <si>
    <t>GERENTE GESTION COM. Y TEC. SECTOR</t>
  </si>
  <si>
    <t>DIRECCIÓN GESTIÓN TÉCNICA COMERCIAL</t>
  </si>
  <si>
    <t>FRANCISCO JAVIER BATISTA REYES</t>
  </si>
  <si>
    <t>ENCARGADO GESTIÓN COMUNITARIA</t>
  </si>
  <si>
    <t>ALTAGRACIA VASQUEZ JAVIER</t>
  </si>
  <si>
    <t>GESTOR SOCIAL</t>
  </si>
  <si>
    <t>RADHAMES PEREZ DIAZ</t>
  </si>
  <si>
    <t>JUAN TOMAS TAVAREZ RODRIGUEZ</t>
  </si>
  <si>
    <t>TECNICO INDUSTRIAL</t>
  </si>
  <si>
    <t>RUBEN DARIO BRITO RAMIREZ</t>
  </si>
  <si>
    <t>SUPERVISOR DE RECLAMACIONES</t>
  </si>
  <si>
    <t>RUBEN DARIO MANCEBO</t>
  </si>
  <si>
    <t>ANALISTA PLANIFICACIÓN MANTENIMIENTO</t>
  </si>
  <si>
    <t>DIRECCIÓN OPERATIVA ZONA 1</t>
  </si>
  <si>
    <t>WENDY DEL PILAR BAEZ BODRE</t>
  </si>
  <si>
    <t>ENCARGADO OFICINA COMERCIAL</t>
  </si>
  <si>
    <t>DIRECCIÓN OPERATIVA ZONA 2</t>
  </si>
  <si>
    <t>CRUCITO LARA LARA</t>
  </si>
  <si>
    <t>LECTOR DISTRIBUIDOR</t>
  </si>
  <si>
    <t>DIRECCIÓN OPERATIVA ZONA 3</t>
  </si>
  <si>
    <t>MANUEL VIRGILIO MERCEDES VOLQUEZ</t>
  </si>
  <si>
    <t>ENCARGADO GESTIÓN TÉCNICA</t>
  </si>
  <si>
    <t>DIRECCIÓN OPERATIVA ZONA 4</t>
  </si>
  <si>
    <t>JUAN BAUTISTA PEREZ PEREZ</t>
  </si>
  <si>
    <t>ENCARGADO ASEGURAMIENTO DE LA MEDIDA</t>
  </si>
  <si>
    <t>VICTOR MANUEL PEREZ PEREZ</t>
  </si>
  <si>
    <t>GESTOR DE DATOS</t>
  </si>
  <si>
    <t>ELIGIA ANTONIA RAMOS ACOSTA</t>
  </si>
  <si>
    <t>ANALISTA DE CONCILIACION BANCARIA</t>
  </si>
  <si>
    <t>DIRECCIÓN DE FINANZAS</t>
  </si>
  <si>
    <t>ELIDA SOFIA DE JESUS MEJIA</t>
  </si>
  <si>
    <t>TECNICO DE CUENTAS POR PAGAR</t>
  </si>
  <si>
    <t>LEONEL SORIANO FERNANDEZ</t>
  </si>
  <si>
    <t>OPERADOR SSEE</t>
  </si>
  <si>
    <t>DIRECCIÓN GESTIÓN DISTRIBUCIÓN</t>
  </si>
  <si>
    <t>MARIO HECTOR VALDEZ</t>
  </si>
  <si>
    <t>JEANNETTE NUÑEZ GUZMAN</t>
  </si>
  <si>
    <t>ENCARGADO DE SALUD OCUPACIONAL</t>
  </si>
  <si>
    <t>IVETTE JULIETA PAULINO ACOSTA</t>
  </si>
  <si>
    <t>GESTOR DE ARCHIVO</t>
  </si>
  <si>
    <t>DIRECCIÓN DE LOGÍSTICA</t>
  </si>
  <si>
    <t>HECTOR ENRIQUE SANCHEZ SANCHEZ</t>
  </si>
  <si>
    <t>ABOGADO</t>
  </si>
  <si>
    <t>DIRECCIÓN DE SERVICIOS JURIDICOS</t>
  </si>
  <si>
    <t>RUBEN DARIO SURIEL</t>
  </si>
  <si>
    <t>ENCARGADO DEPARTAMENTO INGENIERÍA Y OBRAS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</si>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</sst>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" fontId="0" fillId="0" borderId="2" xfId="0" applyNumberFormat="1" applyBorder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4" fontId="7" fillId="0" borderId="2" xfId="0" applyNumberFormat="1" applyFont="1" applyBorder="1"/>
    <xf numFmtId="4" fontId="8" fillId="0" borderId="2" xfId="0" applyNumberFormat="1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4" fontId="7" fillId="0" borderId="3" xfId="0" applyNumberFormat="1" applyFont="1" applyBorder="1"/>
    <xf numFmtId="4" fontId="8" fillId="0" borderId="3" xfId="0" applyNumberFormat="1" applyFont="1" applyBorder="1"/>
    <xf numFmtId="4" fontId="0" fillId="0" borderId="3" xfId="0" applyNumberFormat="1" applyBorder="1"/>
    <xf numFmtId="4" fontId="8" fillId="0" borderId="4" xfId="0" applyNumberFormat="1" applyFont="1" applyBorder="1"/>
    <xf numFmtId="4" fontId="8" fillId="0" borderId="5" xfId="0" applyNumberFormat="1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4" fontId="7" fillId="0" borderId="6" xfId="0" applyNumberFormat="1" applyFont="1" applyBorder="1"/>
    <xf numFmtId="4" fontId="8" fillId="0" borderId="6" xfId="0" applyNumberFormat="1" applyFont="1" applyBorder="1"/>
    <xf numFmtId="4" fontId="0" fillId="0" borderId="6" xfId="0" applyNumberFormat="1" applyBorder="1"/>
    <xf numFmtId="4" fontId="8" fillId="0" borderId="7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38100</xdr:rowOff>
    </xdr:from>
    <xdr:to>
      <xdr:col>8</xdr:col>
      <xdr:colOff>646874</xdr:colOff>
      <xdr:row>43</xdr:row>
      <xdr:rowOff>151386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28600"/>
          <a:ext cx="6609524" cy="8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0"/>
  <sheetViews>
    <sheetView showGridLines="0" tabSelected="1" workbookViewId="0">
      <pane ySplit="9" topLeftCell="A10" activePane="bottomLeft" state="frozen"/>
      <selection activeCell="H1" sqref="H1"/>
      <selection pane="bottomLeft" activeCell="C10" sqref="C10"/>
    </sheetView>
  </sheetViews>
  <sheetFormatPr baseColWidth="10" defaultRowHeight="15" x14ac:dyDescent="0.25"/>
  <cols>
    <col min="1" max="1" width="3" customWidth="1"/>
    <col min="2" max="2" width="44.5703125" bestFit="1" customWidth="1"/>
    <col min="3" max="3" width="47" bestFit="1" customWidth="1"/>
    <col min="4" max="4" width="38.28515625" bestFit="1" customWidth="1"/>
    <col min="5" max="5" width="10.28515625" style="4" bestFit="1" customWidth="1"/>
    <col min="6" max="6" width="11.7109375" customWidth="1"/>
    <col min="7" max="7" width="10.7109375" style="2" customWidth="1"/>
    <col min="8" max="8" width="10.140625" style="2" bestFit="1" customWidth="1"/>
    <col min="9" max="10" width="8.140625" style="2" bestFit="1" customWidth="1"/>
    <col min="11" max="11" width="9.140625" bestFit="1" customWidth="1"/>
    <col min="12" max="12" width="13.7109375" customWidth="1"/>
    <col min="13" max="13" width="10.140625" bestFit="1" customWidth="1"/>
  </cols>
  <sheetData>
    <row r="2" spans="1:30" ht="28.5" x14ac:dyDescent="0.45">
      <c r="C2" s="24" t="s">
        <v>0</v>
      </c>
      <c r="D2" s="24"/>
    </row>
    <row r="3" spans="1:30" ht="23.25" x14ac:dyDescent="0.35">
      <c r="C3" s="25" t="s">
        <v>5</v>
      </c>
      <c r="D3" s="25"/>
    </row>
    <row r="5" spans="1:30" x14ac:dyDescent="0.25">
      <c r="C5" s="26" t="s">
        <v>11</v>
      </c>
      <c r="D5" s="26"/>
    </row>
    <row r="6" spans="1:30" x14ac:dyDescent="0.25">
      <c r="C6" s="5"/>
      <c r="D6" s="5"/>
    </row>
    <row r="7" spans="1:30" x14ac:dyDescent="0.25">
      <c r="C7" s="27" t="s">
        <v>10</v>
      </c>
      <c r="D7" s="27"/>
      <c r="E7" s="27"/>
      <c r="F7" s="27"/>
      <c r="G7" s="27"/>
      <c r="H7" s="27"/>
    </row>
    <row r="8" spans="1:30" ht="15.75" thickBot="1" x14ac:dyDescent="0.3"/>
    <row r="9" spans="1:30" s="1" customFormat="1" ht="30.75" thickBot="1" x14ac:dyDescent="0.3">
      <c r="A9"/>
      <c r="B9" s="3" t="s">
        <v>4</v>
      </c>
      <c r="C9" s="3" t="s">
        <v>85</v>
      </c>
      <c r="D9" s="3" t="s">
        <v>78</v>
      </c>
      <c r="E9" s="3" t="s">
        <v>84</v>
      </c>
      <c r="F9" s="3" t="s">
        <v>79</v>
      </c>
      <c r="G9" s="3" t="s">
        <v>80</v>
      </c>
      <c r="H9" s="3" t="s">
        <v>81</v>
      </c>
      <c r="I9" s="3" t="s">
        <v>1</v>
      </c>
      <c r="J9" s="3" t="s">
        <v>82</v>
      </c>
      <c r="K9" s="3" t="s">
        <v>2</v>
      </c>
      <c r="L9" s="3" t="s">
        <v>83</v>
      </c>
      <c r="M9" s="3" t="s">
        <v>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x14ac:dyDescent="0.25">
      <c r="B10" s="11" t="s">
        <v>6</v>
      </c>
      <c r="C10" s="11" t="s">
        <v>7</v>
      </c>
      <c r="D10" s="11" t="s">
        <v>8</v>
      </c>
      <c r="E10" s="12" t="s">
        <v>9</v>
      </c>
      <c r="F10" s="13">
        <v>235000</v>
      </c>
      <c r="G10" s="13">
        <v>0</v>
      </c>
      <c r="H10" s="14">
        <f t="shared" ref="H10:H40" si="0">+F10+G10</f>
        <v>235000</v>
      </c>
      <c r="I10" s="15">
        <v>6744.5</v>
      </c>
      <c r="J10" s="15">
        <v>4742.3999999999996</v>
      </c>
      <c r="K10" s="15">
        <v>44461.14</v>
      </c>
      <c r="L10" s="14">
        <v>12384.86</v>
      </c>
      <c r="M10" s="16">
        <f t="shared" ref="M10:M40" si="1">+H10-(I10+J10+K10+L10)</f>
        <v>166667.1</v>
      </c>
    </row>
    <row r="11" spans="1:30" x14ac:dyDescent="0.25">
      <c r="B11" s="7" t="s">
        <v>12</v>
      </c>
      <c r="C11" s="7" t="s">
        <v>13</v>
      </c>
      <c r="D11" s="7" t="s">
        <v>14</v>
      </c>
      <c r="E11" s="8" t="s">
        <v>15</v>
      </c>
      <c r="F11" s="9">
        <v>65000</v>
      </c>
      <c r="G11" s="9">
        <v>0</v>
      </c>
      <c r="H11" s="10">
        <f t="shared" si="0"/>
        <v>65000</v>
      </c>
      <c r="I11" s="6">
        <v>1865.5</v>
      </c>
      <c r="J11" s="6">
        <v>3166.12</v>
      </c>
      <c r="K11" s="6">
        <v>4189.55</v>
      </c>
      <c r="L11" s="10">
        <v>14779.819999999998</v>
      </c>
      <c r="M11" s="17">
        <f t="shared" si="1"/>
        <v>40999.01</v>
      </c>
    </row>
    <row r="12" spans="1:30" x14ac:dyDescent="0.25">
      <c r="B12" s="7" t="s">
        <v>59</v>
      </c>
      <c r="C12" s="7" t="s">
        <v>60</v>
      </c>
      <c r="D12" s="7" t="s">
        <v>61</v>
      </c>
      <c r="E12" s="8" t="s">
        <v>9</v>
      </c>
      <c r="F12" s="9">
        <v>85000</v>
      </c>
      <c r="G12" s="9">
        <v>0</v>
      </c>
      <c r="H12" s="10">
        <f t="shared" si="0"/>
        <v>85000</v>
      </c>
      <c r="I12" s="6">
        <v>2439.5</v>
      </c>
      <c r="J12" s="6">
        <v>2584</v>
      </c>
      <c r="K12" s="6">
        <v>8576.99</v>
      </c>
      <c r="L12" s="10">
        <v>13475.560000000001</v>
      </c>
      <c r="M12" s="17">
        <f t="shared" si="1"/>
        <v>57923.95</v>
      </c>
    </row>
    <row r="13" spans="1:30" x14ac:dyDescent="0.25">
      <c r="B13" s="7" t="s">
        <v>62</v>
      </c>
      <c r="C13" s="7" t="s">
        <v>63</v>
      </c>
      <c r="D13" s="7" t="s">
        <v>61</v>
      </c>
      <c r="E13" s="8" t="s">
        <v>9</v>
      </c>
      <c r="F13" s="9">
        <v>44000</v>
      </c>
      <c r="G13" s="9">
        <v>0</v>
      </c>
      <c r="H13" s="10">
        <f t="shared" si="0"/>
        <v>44000</v>
      </c>
      <c r="I13" s="6">
        <v>1262.8</v>
      </c>
      <c r="J13" s="6">
        <v>1337.6</v>
      </c>
      <c r="K13" s="6">
        <v>0</v>
      </c>
      <c r="L13" s="10">
        <v>23271.960000000003</v>
      </c>
      <c r="M13" s="17">
        <f t="shared" si="1"/>
        <v>18127.64</v>
      </c>
    </row>
    <row r="14" spans="1:30" x14ac:dyDescent="0.25">
      <c r="B14" s="7" t="s">
        <v>68</v>
      </c>
      <c r="C14" s="7" t="s">
        <v>69</v>
      </c>
      <c r="D14" s="7" t="s">
        <v>0</v>
      </c>
      <c r="E14" s="8" t="s">
        <v>9</v>
      </c>
      <c r="F14" s="9">
        <v>60000</v>
      </c>
      <c r="G14" s="9">
        <v>0</v>
      </c>
      <c r="H14" s="10">
        <f t="shared" si="0"/>
        <v>60000</v>
      </c>
      <c r="I14" s="6">
        <v>1722</v>
      </c>
      <c r="J14" s="6">
        <v>3014.12</v>
      </c>
      <c r="K14" s="6">
        <v>3248.6499999999996</v>
      </c>
      <c r="L14" s="10">
        <v>28485.760000000002</v>
      </c>
      <c r="M14" s="17">
        <f t="shared" si="1"/>
        <v>23529.47</v>
      </c>
    </row>
    <row r="15" spans="1:30" x14ac:dyDescent="0.25">
      <c r="B15" s="7" t="s">
        <v>70</v>
      </c>
      <c r="C15" s="7" t="s">
        <v>71</v>
      </c>
      <c r="D15" s="7" t="s">
        <v>72</v>
      </c>
      <c r="E15" s="8" t="s">
        <v>9</v>
      </c>
      <c r="F15" s="9">
        <v>30650</v>
      </c>
      <c r="G15" s="9">
        <v>0</v>
      </c>
      <c r="H15" s="10">
        <f t="shared" si="0"/>
        <v>30650</v>
      </c>
      <c r="I15" s="6">
        <v>879.66</v>
      </c>
      <c r="J15" s="6">
        <v>2121.8799999999997</v>
      </c>
      <c r="K15" s="6">
        <v>0</v>
      </c>
      <c r="L15" s="10">
        <v>19641.88</v>
      </c>
      <c r="M15" s="17">
        <f t="shared" si="1"/>
        <v>8006.5799999999981</v>
      </c>
    </row>
    <row r="16" spans="1:30" x14ac:dyDescent="0.25">
      <c r="B16" s="7" t="s">
        <v>73</v>
      </c>
      <c r="C16" s="7" t="s">
        <v>74</v>
      </c>
      <c r="D16" s="7" t="s">
        <v>75</v>
      </c>
      <c r="E16" s="8" t="s">
        <v>15</v>
      </c>
      <c r="F16" s="9">
        <v>52000</v>
      </c>
      <c r="G16" s="9">
        <v>0</v>
      </c>
      <c r="H16" s="10">
        <f t="shared" si="0"/>
        <v>52000</v>
      </c>
      <c r="I16" s="6">
        <v>1492.4</v>
      </c>
      <c r="J16" s="6">
        <v>1580.8</v>
      </c>
      <c r="K16" s="6">
        <v>2136.2700000000004</v>
      </c>
      <c r="L16" s="10">
        <v>0</v>
      </c>
      <c r="M16" s="17">
        <f t="shared" si="1"/>
        <v>46790.53</v>
      </c>
    </row>
    <row r="17" spans="2:13" x14ac:dyDescent="0.25">
      <c r="B17" s="7" t="s">
        <v>64</v>
      </c>
      <c r="C17" s="7" t="s">
        <v>65</v>
      </c>
      <c r="D17" s="7" t="s">
        <v>66</v>
      </c>
      <c r="E17" s="8" t="s">
        <v>15</v>
      </c>
      <c r="F17" s="9">
        <v>28000</v>
      </c>
      <c r="G17" s="9">
        <v>0</v>
      </c>
      <c r="H17" s="10">
        <f t="shared" si="0"/>
        <v>28000</v>
      </c>
      <c r="I17" s="6">
        <v>803.6</v>
      </c>
      <c r="J17" s="6">
        <v>851.2</v>
      </c>
      <c r="K17" s="6">
        <v>0</v>
      </c>
      <c r="L17" s="10">
        <v>8074.33</v>
      </c>
      <c r="M17" s="17">
        <f t="shared" si="1"/>
        <v>18270.87</v>
      </c>
    </row>
    <row r="18" spans="2:13" x14ac:dyDescent="0.25">
      <c r="B18" s="7" t="s">
        <v>67</v>
      </c>
      <c r="C18" s="7" t="s">
        <v>65</v>
      </c>
      <c r="D18" s="7" t="s">
        <v>66</v>
      </c>
      <c r="E18" s="8" t="s">
        <v>15</v>
      </c>
      <c r="F18" s="9">
        <v>28000</v>
      </c>
      <c r="G18" s="9">
        <v>7973.16</v>
      </c>
      <c r="H18" s="10">
        <f t="shared" si="0"/>
        <v>35973.160000000003</v>
      </c>
      <c r="I18" s="6">
        <v>803.6</v>
      </c>
      <c r="J18" s="6">
        <v>851.2</v>
      </c>
      <c r="K18" s="6">
        <v>0</v>
      </c>
      <c r="L18" s="10">
        <v>116.7</v>
      </c>
      <c r="M18" s="17">
        <f t="shared" si="1"/>
        <v>34201.660000000003</v>
      </c>
    </row>
    <row r="19" spans="2:13" x14ac:dyDescent="0.25">
      <c r="B19" s="7" t="s">
        <v>31</v>
      </c>
      <c r="C19" s="7" t="s">
        <v>32</v>
      </c>
      <c r="D19" s="7" t="s">
        <v>33</v>
      </c>
      <c r="E19" s="8" t="s">
        <v>15</v>
      </c>
      <c r="F19" s="9">
        <v>250000</v>
      </c>
      <c r="G19" s="9">
        <v>0</v>
      </c>
      <c r="H19" s="10">
        <f t="shared" si="0"/>
        <v>250000</v>
      </c>
      <c r="I19" s="6">
        <v>7175</v>
      </c>
      <c r="J19" s="6">
        <v>9502.8799999999992</v>
      </c>
      <c r="K19" s="6">
        <v>46913.4</v>
      </c>
      <c r="L19" s="10">
        <v>20534.45</v>
      </c>
      <c r="M19" s="17">
        <f t="shared" si="1"/>
        <v>165874.27000000002</v>
      </c>
    </row>
    <row r="20" spans="2:13" x14ac:dyDescent="0.25">
      <c r="B20" s="7" t="s">
        <v>38</v>
      </c>
      <c r="C20" s="7" t="s">
        <v>37</v>
      </c>
      <c r="D20" s="7" t="s">
        <v>33</v>
      </c>
      <c r="E20" s="8" t="s">
        <v>15</v>
      </c>
      <c r="F20" s="9">
        <v>78000</v>
      </c>
      <c r="G20" s="9">
        <v>0</v>
      </c>
      <c r="H20" s="10">
        <f t="shared" si="0"/>
        <v>78000</v>
      </c>
      <c r="I20" s="6">
        <v>2238.6</v>
      </c>
      <c r="J20" s="6">
        <v>2371.1999999999998</v>
      </c>
      <c r="K20" s="6">
        <v>6930.42</v>
      </c>
      <c r="L20" s="10">
        <v>14780.1</v>
      </c>
      <c r="M20" s="17">
        <f t="shared" si="1"/>
        <v>51679.68</v>
      </c>
    </row>
    <row r="21" spans="2:13" x14ac:dyDescent="0.25">
      <c r="B21" s="7" t="s">
        <v>34</v>
      </c>
      <c r="C21" s="7" t="s">
        <v>35</v>
      </c>
      <c r="D21" s="7" t="s">
        <v>33</v>
      </c>
      <c r="E21" s="8" t="s">
        <v>15</v>
      </c>
      <c r="F21" s="9">
        <v>44000</v>
      </c>
      <c r="G21" s="9">
        <v>0</v>
      </c>
      <c r="H21" s="10">
        <f t="shared" si="0"/>
        <v>44000</v>
      </c>
      <c r="I21" s="6">
        <v>1262.8</v>
      </c>
      <c r="J21" s="6">
        <v>1337.6</v>
      </c>
      <c r="K21" s="6">
        <v>1007.19</v>
      </c>
      <c r="L21" s="10">
        <v>35604.43</v>
      </c>
      <c r="M21" s="17">
        <f t="shared" si="1"/>
        <v>4787.9800000000032</v>
      </c>
    </row>
    <row r="22" spans="2:13" x14ac:dyDescent="0.25">
      <c r="B22" s="7" t="s">
        <v>41</v>
      </c>
      <c r="C22" s="7" t="s">
        <v>42</v>
      </c>
      <c r="D22" s="7" t="s">
        <v>33</v>
      </c>
      <c r="E22" s="8" t="s">
        <v>15</v>
      </c>
      <c r="F22" s="9">
        <v>40000</v>
      </c>
      <c r="G22" s="9">
        <v>0</v>
      </c>
      <c r="H22" s="10">
        <f t="shared" si="0"/>
        <v>40000</v>
      </c>
      <c r="I22" s="6">
        <v>1148</v>
      </c>
      <c r="J22" s="6">
        <v>1216</v>
      </c>
      <c r="K22" s="6">
        <v>0</v>
      </c>
      <c r="L22" s="10">
        <v>19599.71</v>
      </c>
      <c r="M22" s="17">
        <f t="shared" si="1"/>
        <v>18036.29</v>
      </c>
    </row>
    <row r="23" spans="2:13" x14ac:dyDescent="0.25">
      <c r="B23" s="7" t="s">
        <v>39</v>
      </c>
      <c r="C23" s="7" t="s">
        <v>40</v>
      </c>
      <c r="D23" s="7" t="s">
        <v>33</v>
      </c>
      <c r="E23" s="8" t="s">
        <v>15</v>
      </c>
      <c r="F23" s="9">
        <v>37000</v>
      </c>
      <c r="G23" s="9">
        <v>76212.540000000008</v>
      </c>
      <c r="H23" s="10">
        <f t="shared" si="0"/>
        <v>113212.54000000001</v>
      </c>
      <c r="I23" s="6">
        <v>1333.06</v>
      </c>
      <c r="J23" s="6">
        <v>1412.02</v>
      </c>
      <c r="K23" s="6">
        <v>0</v>
      </c>
      <c r="L23" s="10">
        <v>13960.6</v>
      </c>
      <c r="M23" s="17">
        <f t="shared" si="1"/>
        <v>96506.860000000015</v>
      </c>
    </row>
    <row r="24" spans="2:13" x14ac:dyDescent="0.25">
      <c r="B24" s="7" t="s">
        <v>36</v>
      </c>
      <c r="C24" s="7" t="s">
        <v>37</v>
      </c>
      <c r="D24" s="7" t="s">
        <v>33</v>
      </c>
      <c r="E24" s="8" t="s">
        <v>9</v>
      </c>
      <c r="F24" s="9">
        <v>30300</v>
      </c>
      <c r="G24" s="9">
        <v>0</v>
      </c>
      <c r="H24" s="10">
        <f t="shared" si="0"/>
        <v>30300</v>
      </c>
      <c r="I24" s="6">
        <v>869.61</v>
      </c>
      <c r="J24" s="6">
        <v>921.12</v>
      </c>
      <c r="K24" s="6">
        <v>0</v>
      </c>
      <c r="L24" s="10">
        <v>13642.180000000002</v>
      </c>
      <c r="M24" s="17">
        <f t="shared" si="1"/>
        <v>14867.089999999998</v>
      </c>
    </row>
    <row r="25" spans="2:13" x14ac:dyDescent="0.25">
      <c r="B25" s="7" t="s">
        <v>16</v>
      </c>
      <c r="C25" s="7" t="s">
        <v>17</v>
      </c>
      <c r="D25" s="7" t="s">
        <v>18</v>
      </c>
      <c r="E25" s="8" t="s">
        <v>9</v>
      </c>
      <c r="F25" s="9">
        <v>75000</v>
      </c>
      <c r="G25" s="9">
        <v>0</v>
      </c>
      <c r="H25" s="10">
        <f t="shared" si="0"/>
        <v>75000</v>
      </c>
      <c r="I25" s="6">
        <v>2152.5</v>
      </c>
      <c r="J25" s="6">
        <v>2280</v>
      </c>
      <c r="K25" s="6">
        <v>6309.38</v>
      </c>
      <c r="L25" s="10">
        <v>19335.730000000003</v>
      </c>
      <c r="M25" s="17">
        <f t="shared" si="1"/>
        <v>44922.39</v>
      </c>
    </row>
    <row r="26" spans="2:13" x14ac:dyDescent="0.25">
      <c r="B26" s="7" t="s">
        <v>19</v>
      </c>
      <c r="C26" s="7" t="s">
        <v>20</v>
      </c>
      <c r="D26" s="7" t="s">
        <v>18</v>
      </c>
      <c r="E26" s="8" t="s">
        <v>15</v>
      </c>
      <c r="F26" s="9">
        <v>28300</v>
      </c>
      <c r="G26" s="9">
        <v>0</v>
      </c>
      <c r="H26" s="10">
        <f t="shared" si="0"/>
        <v>28300</v>
      </c>
      <c r="I26" s="6">
        <v>812.21</v>
      </c>
      <c r="J26" s="6">
        <v>860.32</v>
      </c>
      <c r="K26" s="6">
        <v>0</v>
      </c>
      <c r="L26" s="10">
        <v>350.1</v>
      </c>
      <c r="M26" s="17">
        <f t="shared" si="1"/>
        <v>26277.37</v>
      </c>
    </row>
    <row r="27" spans="2:13" x14ac:dyDescent="0.25">
      <c r="B27" s="7" t="s">
        <v>21</v>
      </c>
      <c r="C27" s="7" t="s">
        <v>22</v>
      </c>
      <c r="D27" s="7" t="s">
        <v>18</v>
      </c>
      <c r="E27" s="8" t="s">
        <v>9</v>
      </c>
      <c r="F27" s="9">
        <v>26100</v>
      </c>
      <c r="G27" s="9">
        <v>53760.75</v>
      </c>
      <c r="H27" s="10">
        <f t="shared" si="0"/>
        <v>79860.75</v>
      </c>
      <c r="I27" s="6">
        <v>940.35</v>
      </c>
      <c r="J27" s="6">
        <v>996.05</v>
      </c>
      <c r="K27" s="6">
        <v>0</v>
      </c>
      <c r="L27" s="10">
        <v>15046.050000000001</v>
      </c>
      <c r="M27" s="17">
        <f t="shared" si="1"/>
        <v>62878.3</v>
      </c>
    </row>
    <row r="28" spans="2:13" x14ac:dyDescent="0.25">
      <c r="B28" s="7" t="s">
        <v>27</v>
      </c>
      <c r="C28" s="7" t="s">
        <v>24</v>
      </c>
      <c r="D28" s="7" t="s">
        <v>18</v>
      </c>
      <c r="E28" s="8" t="s">
        <v>15</v>
      </c>
      <c r="F28" s="9">
        <v>21500</v>
      </c>
      <c r="G28" s="9">
        <v>0</v>
      </c>
      <c r="H28" s="10">
        <f t="shared" si="0"/>
        <v>21500</v>
      </c>
      <c r="I28" s="6">
        <v>617.04999999999995</v>
      </c>
      <c r="J28" s="6">
        <v>653.6</v>
      </c>
      <c r="K28" s="6">
        <v>0</v>
      </c>
      <c r="L28" s="10">
        <v>1308.4000000000001</v>
      </c>
      <c r="M28" s="17">
        <f t="shared" si="1"/>
        <v>18920.95</v>
      </c>
    </row>
    <row r="29" spans="2:13" x14ac:dyDescent="0.25">
      <c r="B29" s="7" t="s">
        <v>29</v>
      </c>
      <c r="C29" s="7" t="s">
        <v>30</v>
      </c>
      <c r="D29" s="7" t="s">
        <v>18</v>
      </c>
      <c r="E29" s="8" t="s">
        <v>15</v>
      </c>
      <c r="F29" s="9">
        <v>20000</v>
      </c>
      <c r="G29" s="9">
        <v>0</v>
      </c>
      <c r="H29" s="10">
        <f t="shared" si="0"/>
        <v>20000</v>
      </c>
      <c r="I29" s="6">
        <v>574</v>
      </c>
      <c r="J29" s="6">
        <v>1798.12</v>
      </c>
      <c r="K29" s="6">
        <v>0</v>
      </c>
      <c r="L29" s="10">
        <v>11872.84</v>
      </c>
      <c r="M29" s="17">
        <f t="shared" si="1"/>
        <v>5755.0400000000009</v>
      </c>
    </row>
    <row r="30" spans="2:13" x14ac:dyDescent="0.25">
      <c r="B30" s="7" t="s">
        <v>26</v>
      </c>
      <c r="C30" s="7" t="s">
        <v>24</v>
      </c>
      <c r="D30" s="7" t="s">
        <v>18</v>
      </c>
      <c r="E30" s="8" t="s">
        <v>15</v>
      </c>
      <c r="F30" s="9">
        <v>20000</v>
      </c>
      <c r="G30" s="9">
        <v>0</v>
      </c>
      <c r="H30" s="10">
        <f t="shared" si="0"/>
        <v>20000</v>
      </c>
      <c r="I30" s="6">
        <v>574</v>
      </c>
      <c r="J30" s="6">
        <v>608</v>
      </c>
      <c r="K30" s="6">
        <v>0</v>
      </c>
      <c r="L30" s="10">
        <v>3358.7400000000002</v>
      </c>
      <c r="M30" s="17">
        <f t="shared" si="1"/>
        <v>15459.26</v>
      </c>
    </row>
    <row r="31" spans="2:13" x14ac:dyDescent="0.25">
      <c r="B31" s="7" t="s">
        <v>28</v>
      </c>
      <c r="C31" s="7" t="s">
        <v>24</v>
      </c>
      <c r="D31" s="7" t="s">
        <v>18</v>
      </c>
      <c r="E31" s="8" t="s">
        <v>15</v>
      </c>
      <c r="F31" s="9">
        <v>20000</v>
      </c>
      <c r="G31" s="9">
        <v>0</v>
      </c>
      <c r="H31" s="10">
        <f t="shared" si="0"/>
        <v>20000</v>
      </c>
      <c r="I31" s="6">
        <v>574</v>
      </c>
      <c r="J31" s="6">
        <v>608</v>
      </c>
      <c r="K31" s="6">
        <v>0</v>
      </c>
      <c r="L31" s="10">
        <v>916.7</v>
      </c>
      <c r="M31" s="17">
        <f t="shared" si="1"/>
        <v>17901.3</v>
      </c>
    </row>
    <row r="32" spans="2:13" x14ac:dyDescent="0.25">
      <c r="B32" s="7" t="s">
        <v>23</v>
      </c>
      <c r="C32" s="7" t="s">
        <v>24</v>
      </c>
      <c r="D32" s="7" t="s">
        <v>18</v>
      </c>
      <c r="E32" s="8" t="s">
        <v>15</v>
      </c>
      <c r="F32" s="9">
        <v>20000</v>
      </c>
      <c r="G32" s="9">
        <v>0</v>
      </c>
      <c r="H32" s="10">
        <f t="shared" si="0"/>
        <v>20000</v>
      </c>
      <c r="I32" s="6">
        <v>574</v>
      </c>
      <c r="J32" s="6">
        <v>608</v>
      </c>
      <c r="K32" s="6">
        <v>0</v>
      </c>
      <c r="L32" s="10">
        <v>11235.929999999998</v>
      </c>
      <c r="M32" s="17">
        <f t="shared" si="1"/>
        <v>7582.0700000000015</v>
      </c>
    </row>
    <row r="33" spans="2:13" x14ac:dyDescent="0.25">
      <c r="B33" s="7" t="s">
        <v>25</v>
      </c>
      <c r="C33" s="7" t="s">
        <v>24</v>
      </c>
      <c r="D33" s="7" t="s">
        <v>18</v>
      </c>
      <c r="E33" s="8" t="s">
        <v>15</v>
      </c>
      <c r="F33" s="9">
        <v>20000</v>
      </c>
      <c r="G33" s="9">
        <v>0</v>
      </c>
      <c r="H33" s="10">
        <f t="shared" si="0"/>
        <v>20000</v>
      </c>
      <c r="I33" s="6">
        <v>574</v>
      </c>
      <c r="J33" s="6">
        <v>608</v>
      </c>
      <c r="K33" s="6">
        <v>0</v>
      </c>
      <c r="L33" s="10">
        <v>3308.77</v>
      </c>
      <c r="M33" s="17">
        <f t="shared" si="1"/>
        <v>15509.23</v>
      </c>
    </row>
    <row r="34" spans="2:13" x14ac:dyDescent="0.25">
      <c r="B34" s="7" t="s">
        <v>76</v>
      </c>
      <c r="C34" s="7" t="s">
        <v>77</v>
      </c>
      <c r="D34" s="7" t="s">
        <v>45</v>
      </c>
      <c r="E34" s="8" t="s">
        <v>15</v>
      </c>
      <c r="F34" s="9">
        <v>80000</v>
      </c>
      <c r="G34" s="9">
        <v>0</v>
      </c>
      <c r="H34" s="10">
        <f t="shared" si="0"/>
        <v>80000</v>
      </c>
      <c r="I34" s="6">
        <v>2296</v>
      </c>
      <c r="J34" s="6">
        <v>2432</v>
      </c>
      <c r="K34" s="6">
        <v>7400.87</v>
      </c>
      <c r="L34" s="10">
        <v>16862.560000000001</v>
      </c>
      <c r="M34" s="17">
        <f t="shared" si="1"/>
        <v>51008.57</v>
      </c>
    </row>
    <row r="35" spans="2:13" x14ac:dyDescent="0.25">
      <c r="B35" s="7" t="s">
        <v>43</v>
      </c>
      <c r="C35" s="7" t="s">
        <v>44</v>
      </c>
      <c r="D35" s="7" t="s">
        <v>45</v>
      </c>
      <c r="E35" s="8" t="s">
        <v>15</v>
      </c>
      <c r="F35" s="9">
        <v>55000</v>
      </c>
      <c r="G35" s="9">
        <v>0</v>
      </c>
      <c r="H35" s="10">
        <f t="shared" si="0"/>
        <v>55000</v>
      </c>
      <c r="I35" s="6">
        <v>1578.5</v>
      </c>
      <c r="J35" s="6">
        <v>1672</v>
      </c>
      <c r="K35" s="6">
        <v>2559.67</v>
      </c>
      <c r="L35" s="10">
        <v>8812.84</v>
      </c>
      <c r="M35" s="17">
        <f t="shared" si="1"/>
        <v>40376.99</v>
      </c>
    </row>
    <row r="36" spans="2:13" x14ac:dyDescent="0.25">
      <c r="B36" s="7" t="s">
        <v>46</v>
      </c>
      <c r="C36" s="7" t="s">
        <v>47</v>
      </c>
      <c r="D36" s="7" t="s">
        <v>48</v>
      </c>
      <c r="E36" s="8" t="s">
        <v>9</v>
      </c>
      <c r="F36" s="9">
        <v>46250</v>
      </c>
      <c r="G36" s="9">
        <v>0</v>
      </c>
      <c r="H36" s="10">
        <f t="shared" si="0"/>
        <v>46250</v>
      </c>
      <c r="I36" s="6">
        <v>1327.38</v>
      </c>
      <c r="J36" s="6">
        <v>1406</v>
      </c>
      <c r="K36" s="6">
        <v>1324.74</v>
      </c>
      <c r="L36" s="10">
        <v>14841.8</v>
      </c>
      <c r="M36" s="17">
        <f t="shared" si="1"/>
        <v>27350.080000000002</v>
      </c>
    </row>
    <row r="37" spans="2:13" x14ac:dyDescent="0.25">
      <c r="B37" s="7" t="s">
        <v>49</v>
      </c>
      <c r="C37" s="7" t="s">
        <v>50</v>
      </c>
      <c r="D37" s="7" t="s">
        <v>51</v>
      </c>
      <c r="E37" s="8" t="s">
        <v>15</v>
      </c>
      <c r="F37" s="9">
        <v>20000</v>
      </c>
      <c r="G37" s="9">
        <v>0</v>
      </c>
      <c r="H37" s="10">
        <f t="shared" si="0"/>
        <v>20000</v>
      </c>
      <c r="I37" s="6">
        <v>574</v>
      </c>
      <c r="J37" s="6">
        <v>608</v>
      </c>
      <c r="K37" s="6">
        <v>0</v>
      </c>
      <c r="L37" s="10">
        <v>0</v>
      </c>
      <c r="M37" s="17">
        <f t="shared" si="1"/>
        <v>18818</v>
      </c>
    </row>
    <row r="38" spans="2:13" x14ac:dyDescent="0.25">
      <c r="B38" s="7" t="s">
        <v>55</v>
      </c>
      <c r="C38" s="7" t="s">
        <v>56</v>
      </c>
      <c r="D38" s="7" t="s">
        <v>54</v>
      </c>
      <c r="E38" s="8" t="s">
        <v>15</v>
      </c>
      <c r="F38" s="9">
        <v>50000</v>
      </c>
      <c r="G38" s="9">
        <v>102989.93</v>
      </c>
      <c r="H38" s="10">
        <f t="shared" si="0"/>
        <v>152989.93</v>
      </c>
      <c r="I38" s="6">
        <v>1801.43</v>
      </c>
      <c r="J38" s="6">
        <v>1908.13</v>
      </c>
      <c r="K38" s="6">
        <v>4007.47</v>
      </c>
      <c r="L38" s="10">
        <v>17251.300000000003</v>
      </c>
      <c r="M38" s="17">
        <f t="shared" si="1"/>
        <v>128021.59999999999</v>
      </c>
    </row>
    <row r="39" spans="2:13" x14ac:dyDescent="0.25">
      <c r="B39" s="7" t="s">
        <v>52</v>
      </c>
      <c r="C39" s="7" t="s">
        <v>53</v>
      </c>
      <c r="D39" s="7" t="s">
        <v>54</v>
      </c>
      <c r="E39" s="8" t="s">
        <v>15</v>
      </c>
      <c r="F39" s="9">
        <v>50000</v>
      </c>
      <c r="G39" s="9">
        <v>0</v>
      </c>
      <c r="H39" s="10">
        <f t="shared" si="0"/>
        <v>50000</v>
      </c>
      <c r="I39" s="6">
        <v>1435</v>
      </c>
      <c r="J39" s="6">
        <v>1520</v>
      </c>
      <c r="K39" s="6">
        <v>1854</v>
      </c>
      <c r="L39" s="10">
        <v>21092.01</v>
      </c>
      <c r="M39" s="17">
        <f t="shared" si="1"/>
        <v>24098.99</v>
      </c>
    </row>
    <row r="40" spans="2:13" ht="15.75" thickBot="1" x14ac:dyDescent="0.3">
      <c r="B40" s="18" t="s">
        <v>57</v>
      </c>
      <c r="C40" s="18" t="s">
        <v>58</v>
      </c>
      <c r="D40" s="18" t="s">
        <v>54</v>
      </c>
      <c r="E40" s="19" t="s">
        <v>15</v>
      </c>
      <c r="F40" s="20">
        <v>22000</v>
      </c>
      <c r="G40" s="20">
        <v>0</v>
      </c>
      <c r="H40" s="21">
        <f t="shared" si="0"/>
        <v>22000</v>
      </c>
      <c r="I40" s="22">
        <v>631.4</v>
      </c>
      <c r="J40" s="22">
        <v>668.8</v>
      </c>
      <c r="K40" s="22">
        <v>0</v>
      </c>
      <c r="L40" s="21">
        <v>9177</v>
      </c>
      <c r="M40" s="23">
        <f t="shared" si="1"/>
        <v>11522.8</v>
      </c>
    </row>
  </sheetData>
  <sortState ref="B10:M40">
    <sortCondition ref="D10:D40"/>
    <sortCondition descending="1" ref="F10:F40"/>
    <sortCondition ref="C10:C40"/>
    <sortCondition ref="B10:B40"/>
  </sortState>
  <mergeCells count="4">
    <mergeCell ref="C2:D2"/>
    <mergeCell ref="C3:D3"/>
    <mergeCell ref="C5:D5"/>
    <mergeCell ref="C7:H7"/>
  </mergeCells>
  <pageMargins left="0.31496062992125984" right="0.31496062992125984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17" sqref="L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2021-10-08T18:17:16Z</cp:lastPrinted>
  <dcterms:created xsi:type="dcterms:W3CDTF">2021-04-28T20:02:46Z</dcterms:created>
  <dcterms:modified xsi:type="dcterms:W3CDTF">2021-10-08T18:17:32Z</dcterms:modified>
</cp:coreProperties>
</file>