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H:\Control de Calidad Manuales y Procesos Contables\Transparencia\Año 2023\Abril\"/>
    </mc:Choice>
  </mc:AlternateContent>
  <xr:revisionPtr revIDLastSave="0" documentId="13_ncr:1_{B6B08DDF-BE6C-4B08-8AF3-811FFCFB63E1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Bce Gral Acts y Pasivs 04_2023" sheetId="1" r:id="rId1"/>
    <sheet name="Certificación" sheetId="19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5" i="1" l="1"/>
  <c r="D20" i="1" s="1"/>
  <c r="D28" i="1"/>
  <c r="G30" i="1"/>
  <c r="G20" i="1"/>
  <c r="G40" i="1"/>
  <c r="D31" i="1"/>
  <c r="G31" i="1" l="1"/>
  <c r="G41" i="1" s="1"/>
  <c r="D33" i="1"/>
</calcChain>
</file>

<file path=xl/sharedStrings.xml><?xml version="1.0" encoding="utf-8"?>
<sst xmlns="http://schemas.openxmlformats.org/spreadsheetml/2006/main" count="60" uniqueCount="57">
  <si>
    <t>0005 Activos</t>
  </si>
  <si>
    <t>0010 Activos Corrientes:</t>
  </si>
  <si>
    <t>0015 Efectivo en Caja y Bancos</t>
  </si>
  <si>
    <t>0020 Inversiones a Corto Plazo</t>
  </si>
  <si>
    <t>0025 Cuentas por Cobrar Clientes (Netas)</t>
  </si>
  <si>
    <t>0030 Cuentas por Cobrar Relacionadas</t>
  </si>
  <si>
    <t>0035 Otras Cuentas por Cobrar</t>
  </si>
  <si>
    <t>0040 Total Cuentas por Cobrar</t>
  </si>
  <si>
    <t>0045 Inventarios</t>
  </si>
  <si>
    <t>0050 Gastos Pagados por Anticipado</t>
  </si>
  <si>
    <t>0055 Otros Activos Corrientes</t>
  </si>
  <si>
    <t>0060 Total de Activos Corrientes</t>
  </si>
  <si>
    <t>0065 Activos No Corrientes:</t>
  </si>
  <si>
    <t>0070 Inversiones a Largo Plazo</t>
  </si>
  <si>
    <t>0075 Partidas por Cobrar a Largo Plazo</t>
  </si>
  <si>
    <t>0080 Propiedad/Plantas y Equipos</t>
  </si>
  <si>
    <t>0085 Depreciacion Acumulada</t>
  </si>
  <si>
    <t>0090 Total Propiedad Planta y Equipo</t>
  </si>
  <si>
    <t>0095 Contrucciones en Proceso</t>
  </si>
  <si>
    <t>0100 Otros Activos No Corrientes</t>
  </si>
  <si>
    <t>0105 Total Activos No Corrientes</t>
  </si>
  <si>
    <t>0110 Total de Activos</t>
  </si>
  <si>
    <t>0005 Pasivos</t>
  </si>
  <si>
    <t>0010 Pasivos Corrientes:</t>
  </si>
  <si>
    <t>0015 Préstamos por Pagar</t>
  </si>
  <si>
    <t>0020 Cuentas por Pagar:</t>
  </si>
  <si>
    <t>0025 Proveedores Bienes y Servicios</t>
  </si>
  <si>
    <t>0030 Proveedores de Energía Eléctrica</t>
  </si>
  <si>
    <t>0035 Accionistas y Entes Relacionados</t>
  </si>
  <si>
    <t>0040 Otras Cuentas por Pagar</t>
  </si>
  <si>
    <t>0045 Retenciones y Acumulaciones por Pagar</t>
  </si>
  <si>
    <t>0050 Pasivos Diferidos</t>
  </si>
  <si>
    <t>0055 Otros Pasivos Corrientes</t>
  </si>
  <si>
    <t>0060 Total Pasivos Corrientes</t>
  </si>
  <si>
    <t>0065 Pasivos No Corrientes:</t>
  </si>
  <si>
    <t>0070 Préstamos por Pagar</t>
  </si>
  <si>
    <t>0075 Préstamos Accionistas y Entes Relacionados</t>
  </si>
  <si>
    <t>0080 Obligaciones Emitidas</t>
  </si>
  <si>
    <t>0085 Deudas por Compras de Energía</t>
  </si>
  <si>
    <t>0090 Depósitos y Fianzas a Largo Plazo</t>
  </si>
  <si>
    <t>0095 Otros Pasivos No Corrientes</t>
  </si>
  <si>
    <t>0100 Total Pasivos No Corrientes</t>
  </si>
  <si>
    <t>0105 Total Pasivo</t>
  </si>
  <si>
    <t>0110 Patrimonio</t>
  </si>
  <si>
    <t>0115 Capital Social</t>
  </si>
  <si>
    <t>0120 Reservas</t>
  </si>
  <si>
    <t>0125 Aporte a Futuras Capitalizaciones</t>
  </si>
  <si>
    <t>0130 Excedente de Revaluación</t>
  </si>
  <si>
    <t>0135 Resultados Acumulados</t>
  </si>
  <si>
    <t>0140 Resultados del Período</t>
  </si>
  <si>
    <t>0145 Total Capital</t>
  </si>
  <si>
    <t>0150 Total Pasivo y Capital</t>
  </si>
  <si>
    <t>EDESUR DOMINICANA, S.A.</t>
  </si>
  <si>
    <t>BALANCE GENERAL - ACTIVOS</t>
  </si>
  <si>
    <t>(Valores en RD$)</t>
  </si>
  <si>
    <t>BALANCE GENERAL - PASIVOS</t>
  </si>
  <si>
    <t>30 DE ABRIL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</si>
</sst>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0" fillId="0" borderId="0"/>
    <xf numFmtId="0" fontId="21" fillId="0" borderId="0"/>
    <xf numFmtId="0" fontId="22" fillId="0" borderId="0"/>
    <xf numFmtId="0" fontId="22" fillId="0" borderId="0"/>
  </cellStyleXfs>
  <cellXfs count="12">
    <xf numFmtId="0" fontId="0" fillId="0" borderId="0" xfId="0"/>
    <xf numFmtId="4" fontId="0" fillId="0" borderId="0" xfId="0" applyNumberFormat="1"/>
    <xf numFmtId="0" fontId="0" fillId="33" borderId="10" xfId="0" applyFill="1" applyBorder="1"/>
    <xf numFmtId="0" fontId="16" fillId="0" borderId="0" xfId="0" applyFont="1"/>
    <xf numFmtId="4" fontId="16" fillId="0" borderId="0" xfId="0" applyNumberFormat="1" applyFont="1"/>
    <xf numFmtId="4" fontId="16" fillId="0" borderId="11" xfId="0" applyNumberFormat="1" applyFont="1" applyBorder="1"/>
    <xf numFmtId="4" fontId="16" fillId="0" borderId="10" xfId="0" applyNumberFormat="1" applyFont="1" applyBorder="1"/>
    <xf numFmtId="4" fontId="16" fillId="0" borderId="12" xfId="0" applyNumberFormat="1" applyFont="1" applyBorder="1"/>
    <xf numFmtId="0" fontId="18" fillId="33" borderId="0" xfId="0" applyFont="1" applyFill="1" applyAlignment="1">
      <alignment horizontal="center"/>
    </xf>
    <xf numFmtId="0" fontId="19" fillId="33" borderId="0" xfId="0" applyFont="1" applyFill="1" applyAlignment="1">
      <alignment horizontal="center"/>
    </xf>
    <xf numFmtId="0" fontId="16" fillId="33" borderId="0" xfId="0" applyFont="1" applyFill="1" applyAlignment="1">
      <alignment horizontal="center"/>
    </xf>
    <xf numFmtId="0" fontId="0" fillId="33" borderId="0" xfId="0" applyFill="1"/>
  </cellXfs>
  <cellStyles count="46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rmal 2" xfId="42" xr:uid="{DCDF2A25-60F8-470E-9642-A4C07C24CBD0}"/>
    <cellStyle name="Normal 2 54" xfId="45" xr:uid="{00DAAA55-2F31-4020-99FE-DDC7CD6F363A}"/>
    <cellStyle name="Normal 3" xfId="43" xr:uid="{5679D434-D9CA-488F-9D62-814E3943D849}"/>
    <cellStyle name="Normal 3 2" xfId="44" xr:uid="{1F598A44-97F9-4F60-81B9-A53D94DC242A}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0</xdr:row>
      <xdr:rowOff>0</xdr:rowOff>
    </xdr:from>
    <xdr:to>
      <xdr:col>2</xdr:col>
      <xdr:colOff>790576</xdr:colOff>
      <xdr:row>2</xdr:row>
      <xdr:rowOff>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9175" y="0"/>
          <a:ext cx="1162051" cy="504825"/>
        </a:xfrm>
        <a:prstGeom prst="rect">
          <a:avLst/>
        </a:prstGeom>
      </xdr:spPr>
    </xdr:pic>
    <xdr:clientData/>
  </xdr:twoCellAnchor>
  <xdr:twoCellAnchor editAs="oneCell">
    <xdr:from>
      <xdr:col>4</xdr:col>
      <xdr:colOff>371475</xdr:colOff>
      <xdr:row>0</xdr:row>
      <xdr:rowOff>0</xdr:rowOff>
    </xdr:from>
    <xdr:to>
      <xdr:col>5</xdr:col>
      <xdr:colOff>885826</xdr:colOff>
      <xdr:row>2</xdr:row>
      <xdr:rowOff>0</xdr:rowOff>
    </xdr:to>
    <xdr:pic>
      <xdr:nvPicPr>
        <xdr:cNvPr id="6" name="Picture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91225" y="0"/>
          <a:ext cx="1162051" cy="5048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227905</xdr:colOff>
      <xdr:row>42</xdr:row>
      <xdr:rowOff>141857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69EE206-B77B-43A7-9B87-2F043F211D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561905" cy="81428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1:G42"/>
  <sheetViews>
    <sheetView showGridLines="0" tabSelected="1" topLeftCell="B10" workbookViewId="0">
      <selection activeCell="C15" sqref="C15"/>
    </sheetView>
  </sheetViews>
  <sheetFormatPr baseColWidth="10" defaultRowHeight="15" x14ac:dyDescent="0.25"/>
  <cols>
    <col min="1" max="1" width="9.85546875" customWidth="1"/>
    <col min="2" max="2" width="6.42578125" customWidth="1"/>
    <col min="3" max="3" width="44.7109375" bestFit="1" customWidth="1"/>
    <col min="4" max="4" width="20.7109375" customWidth="1"/>
    <col min="5" max="5" width="9.7109375" customWidth="1"/>
    <col min="6" max="6" width="44.7109375" customWidth="1"/>
    <col min="7" max="7" width="20.7109375" customWidth="1"/>
  </cols>
  <sheetData>
    <row r="1" spans="3:7" ht="21" x14ac:dyDescent="0.35">
      <c r="C1" s="8" t="s">
        <v>52</v>
      </c>
      <c r="D1" s="8"/>
      <c r="F1" s="8" t="s">
        <v>52</v>
      </c>
      <c r="G1" s="8"/>
    </row>
    <row r="2" spans="3:7" ht="18.75" x14ac:dyDescent="0.3">
      <c r="C2" s="9" t="s">
        <v>53</v>
      </c>
      <c r="D2" s="9"/>
      <c r="F2" s="9" t="s">
        <v>55</v>
      </c>
      <c r="G2" s="9"/>
    </row>
    <row r="3" spans="3:7" x14ac:dyDescent="0.25">
      <c r="C3" s="10" t="s">
        <v>56</v>
      </c>
      <c r="D3" s="10"/>
      <c r="F3" s="10" t="s">
        <v>56</v>
      </c>
      <c r="G3" s="10"/>
    </row>
    <row r="4" spans="3:7" x14ac:dyDescent="0.25">
      <c r="C4" s="10" t="s">
        <v>54</v>
      </c>
      <c r="D4" s="10"/>
      <c r="F4" s="10" t="s">
        <v>54</v>
      </c>
      <c r="G4" s="10"/>
    </row>
    <row r="5" spans="3:7" x14ac:dyDescent="0.25">
      <c r="C5" s="2"/>
      <c r="D5" s="2"/>
      <c r="F5" s="2"/>
      <c r="G5" s="2"/>
    </row>
    <row r="6" spans="3:7" x14ac:dyDescent="0.25">
      <c r="C6" s="3" t="s">
        <v>0</v>
      </c>
      <c r="F6" s="3" t="s">
        <v>22</v>
      </c>
    </row>
    <row r="8" spans="3:7" x14ac:dyDescent="0.25">
      <c r="C8" s="3" t="s">
        <v>1</v>
      </c>
      <c r="F8" s="3" t="s">
        <v>23</v>
      </c>
    </row>
    <row r="10" spans="3:7" ht="18" customHeight="1" x14ac:dyDescent="0.25">
      <c r="C10" t="s">
        <v>2</v>
      </c>
      <c r="D10" s="1">
        <v>3318561480.8299999</v>
      </c>
      <c r="F10" t="s">
        <v>24</v>
      </c>
      <c r="G10" s="1">
        <v>909213562.09000003</v>
      </c>
    </row>
    <row r="11" spans="3:7" ht="22.5" customHeight="1" x14ac:dyDescent="0.25">
      <c r="C11" t="s">
        <v>3</v>
      </c>
      <c r="D11" s="1">
        <v>349726060.56</v>
      </c>
      <c r="F11" t="s">
        <v>25</v>
      </c>
    </row>
    <row r="12" spans="3:7" ht="21" customHeight="1" x14ac:dyDescent="0.25">
      <c r="C12" t="s">
        <v>4</v>
      </c>
      <c r="D12" s="1">
        <v>8204385354.4399996</v>
      </c>
      <c r="F12" t="s">
        <v>26</v>
      </c>
      <c r="G12" s="1">
        <v>-146764833.08000001</v>
      </c>
    </row>
    <row r="13" spans="3:7" x14ac:dyDescent="0.25">
      <c r="C13" t="s">
        <v>5</v>
      </c>
      <c r="D13" s="1">
        <v>2517127583.8299999</v>
      </c>
      <c r="F13" t="s">
        <v>27</v>
      </c>
      <c r="G13" s="1">
        <v>8557102503.6300001</v>
      </c>
    </row>
    <row r="14" spans="3:7" x14ac:dyDescent="0.25">
      <c r="C14" t="s">
        <v>6</v>
      </c>
      <c r="D14" s="1">
        <v>1917159228.1400001</v>
      </c>
      <c r="F14" t="s">
        <v>28</v>
      </c>
      <c r="G14" s="1">
        <v>28874150740.060001</v>
      </c>
    </row>
    <row r="15" spans="3:7" x14ac:dyDescent="0.25">
      <c r="C15" s="3" t="s">
        <v>7</v>
      </c>
      <c r="D15" s="4">
        <f>SUM(D12:D14)</f>
        <v>12638672166.41</v>
      </c>
      <c r="F15" t="s">
        <v>29</v>
      </c>
      <c r="G15" s="1">
        <v>147858195.19</v>
      </c>
    </row>
    <row r="16" spans="3:7" ht="18" customHeight="1" x14ac:dyDescent="0.25">
      <c r="C16" t="s">
        <v>8</v>
      </c>
      <c r="D16" s="1">
        <v>350766235.18000001</v>
      </c>
      <c r="F16" t="s">
        <v>30</v>
      </c>
      <c r="G16" s="1">
        <v>1350877283.21</v>
      </c>
    </row>
    <row r="17" spans="3:7" ht="18" customHeight="1" x14ac:dyDescent="0.25">
      <c r="C17" t="s">
        <v>9</v>
      </c>
      <c r="D17" s="1">
        <v>1208140829.51</v>
      </c>
      <c r="F17" t="s">
        <v>31</v>
      </c>
      <c r="G17">
        <v>0</v>
      </c>
    </row>
    <row r="18" spans="3:7" x14ac:dyDescent="0.25">
      <c r="C18" t="s">
        <v>10</v>
      </c>
      <c r="D18">
        <v>0</v>
      </c>
      <c r="F18" t="s">
        <v>32</v>
      </c>
      <c r="G18" s="1">
        <v>3711803434.6599998</v>
      </c>
    </row>
    <row r="20" spans="3:7" x14ac:dyDescent="0.25">
      <c r="C20" s="3" t="s">
        <v>11</v>
      </c>
      <c r="D20" s="4">
        <f>+D10+D15+D16+D17+D11</f>
        <v>17865866772.490002</v>
      </c>
      <c r="F20" s="3" t="s">
        <v>33</v>
      </c>
      <c r="G20" s="4">
        <f>SUM(G10:G19)</f>
        <v>43404240885.759995</v>
      </c>
    </row>
    <row r="22" spans="3:7" x14ac:dyDescent="0.25">
      <c r="C22" s="3" t="s">
        <v>12</v>
      </c>
      <c r="F22" s="3" t="s">
        <v>34</v>
      </c>
    </row>
    <row r="24" spans="3:7" x14ac:dyDescent="0.25">
      <c r="C24" t="s">
        <v>13</v>
      </c>
      <c r="D24">
        <v>0</v>
      </c>
      <c r="F24" t="s">
        <v>35</v>
      </c>
      <c r="G24">
        <v>0</v>
      </c>
    </row>
    <row r="25" spans="3:7" ht="18" customHeight="1" x14ac:dyDescent="0.25">
      <c r="C25" t="s">
        <v>14</v>
      </c>
      <c r="D25" s="1">
        <v>-520847468.25999999</v>
      </c>
      <c r="F25" t="s">
        <v>36</v>
      </c>
      <c r="G25" s="1">
        <v>311694183.37</v>
      </c>
    </row>
    <row r="26" spans="3:7" ht="21" customHeight="1" x14ac:dyDescent="0.25">
      <c r="C26" t="s">
        <v>15</v>
      </c>
      <c r="D26" s="1">
        <v>35699865505.639999</v>
      </c>
      <c r="F26" t="s">
        <v>37</v>
      </c>
      <c r="G26" s="1">
        <v>909575858.16999996</v>
      </c>
    </row>
    <row r="27" spans="3:7" x14ac:dyDescent="0.25">
      <c r="C27" t="s">
        <v>16</v>
      </c>
      <c r="D27" s="1">
        <v>-11328838567.379999</v>
      </c>
      <c r="F27" t="s">
        <v>38</v>
      </c>
      <c r="G27">
        <v>0</v>
      </c>
    </row>
    <row r="28" spans="3:7" x14ac:dyDescent="0.25">
      <c r="C28" s="3" t="s">
        <v>17</v>
      </c>
      <c r="D28" s="4">
        <f>+D27+D26</f>
        <v>24371026938.260002</v>
      </c>
      <c r="F28" t="s">
        <v>39</v>
      </c>
      <c r="G28" s="1">
        <v>3295355581.0700002</v>
      </c>
    </row>
    <row r="29" spans="3:7" ht="21" customHeight="1" x14ac:dyDescent="0.25">
      <c r="C29" t="s">
        <v>18</v>
      </c>
      <c r="D29" s="1">
        <v>5943197788.0699997</v>
      </c>
      <c r="F29" t="s">
        <v>40</v>
      </c>
      <c r="G29" s="1">
        <v>11036189439.639999</v>
      </c>
    </row>
    <row r="30" spans="3:7" x14ac:dyDescent="0.25">
      <c r="C30" t="s">
        <v>19</v>
      </c>
      <c r="D30" s="1">
        <v>134966848.19</v>
      </c>
      <c r="F30" s="3" t="s">
        <v>41</v>
      </c>
      <c r="G30" s="7">
        <f>SUM(G24:G29)</f>
        <v>15552815062.25</v>
      </c>
    </row>
    <row r="31" spans="3:7" ht="18" customHeight="1" x14ac:dyDescent="0.25">
      <c r="C31" s="3" t="s">
        <v>20</v>
      </c>
      <c r="D31" s="4">
        <f>+D29+D30</f>
        <v>6078164636.2599993</v>
      </c>
      <c r="F31" s="3" t="s">
        <v>42</v>
      </c>
      <c r="G31" s="6">
        <f>+G20+G30</f>
        <v>58957055948.009995</v>
      </c>
    </row>
    <row r="32" spans="3:7" ht="9" customHeight="1" x14ac:dyDescent="0.25"/>
    <row r="33" spans="3:7" ht="18" customHeight="1" thickBot="1" x14ac:dyDescent="0.3">
      <c r="C33" s="3" t="s">
        <v>21</v>
      </c>
      <c r="D33" s="5">
        <f>+D20+D25+D28+D31</f>
        <v>47794210878.750008</v>
      </c>
      <c r="F33" s="3" t="s">
        <v>43</v>
      </c>
    </row>
    <row r="34" spans="3:7" ht="15.75" thickTop="1" x14ac:dyDescent="0.25">
      <c r="C34" s="3"/>
      <c r="D34" s="4"/>
      <c r="F34" t="s">
        <v>44</v>
      </c>
      <c r="G34" s="1">
        <v>3476275800</v>
      </c>
    </row>
    <row r="35" spans="3:7" x14ac:dyDescent="0.25">
      <c r="F35" t="s">
        <v>45</v>
      </c>
      <c r="G35" s="1">
        <v>14968528.859999999</v>
      </c>
    </row>
    <row r="36" spans="3:7" x14ac:dyDescent="0.25">
      <c r="F36" t="s">
        <v>46</v>
      </c>
      <c r="G36" s="1">
        <v>66584864530.209999</v>
      </c>
    </row>
    <row r="37" spans="3:7" x14ac:dyDescent="0.25">
      <c r="F37" t="s">
        <v>47</v>
      </c>
      <c r="G37">
        <v>0</v>
      </c>
    </row>
    <row r="38" spans="3:7" x14ac:dyDescent="0.25">
      <c r="F38" t="s">
        <v>48</v>
      </c>
      <c r="G38" s="1">
        <v>-84683856423.100006</v>
      </c>
    </row>
    <row r="39" spans="3:7" x14ac:dyDescent="0.25">
      <c r="F39" t="s">
        <v>49</v>
      </c>
      <c r="G39" s="1">
        <v>3444902494.77</v>
      </c>
    </row>
    <row r="40" spans="3:7" ht="18" customHeight="1" x14ac:dyDescent="0.25">
      <c r="F40" s="3" t="s">
        <v>50</v>
      </c>
      <c r="G40" s="4">
        <f>SUM(G34:G39)</f>
        <v>-11162845069.260014</v>
      </c>
    </row>
    <row r="41" spans="3:7" ht="18" customHeight="1" thickBot="1" x14ac:dyDescent="0.3">
      <c r="F41" s="3" t="s">
        <v>51</v>
      </c>
      <c r="G41" s="5">
        <f>+G31+G40</f>
        <v>47794210878.749985</v>
      </c>
    </row>
    <row r="42" spans="3:7" ht="15.75" thickTop="1" x14ac:dyDescent="0.25"/>
  </sheetData>
  <mergeCells count="8">
    <mergeCell ref="F1:G1"/>
    <mergeCell ref="F2:G2"/>
    <mergeCell ref="F3:G3"/>
    <mergeCell ref="F4:G4"/>
    <mergeCell ref="C1:D1"/>
    <mergeCell ref="C2:D2"/>
    <mergeCell ref="C3:D3"/>
    <mergeCell ref="C4:D4"/>
  </mergeCells>
  <pageMargins left="0.7" right="0.7" top="0.75" bottom="0.75" header="0.3" footer="0.3"/>
  <pageSetup orientation="portrait" r:id="rId1"/>
  <ignoredErrors>
    <ignoredError sqref="D15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EBB420-5368-4223-9509-400DEF0DC117}">
  <dimension ref="A1"/>
  <sheetViews>
    <sheetView workbookViewId="0">
      <selection activeCell="J28" sqref="J28"/>
    </sheetView>
  </sheetViews>
  <sheetFormatPr baseColWidth="10" defaultRowHeight="15" x14ac:dyDescent="0.25"/>
  <cols>
    <col min="1" max="16384" width="11.42578125" style="11"/>
  </cols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Bce Gral Acts y Pasivs 04_2023</vt:lpstr>
      <vt:lpstr>Certificación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Evelyn Carela</dc:creator>
  <cp:lastModifiedBy>Julia Florimon</cp:lastModifiedBy>
  <cp:lastPrinted>2023-04-19T13:30:36Z</cp:lastPrinted>
  <dcterms:created xsi:type="dcterms:W3CDTF">2019-05-03T16:25:33Z</dcterms:created>
  <dcterms:modified xsi:type="dcterms:W3CDTF">2023-05-19T16:27:42Z</dcterms:modified>
</cp:coreProperties>
</file>