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01.Enero\"/>
    </mc:Choice>
  </mc:AlternateContent>
  <xr:revisionPtr revIDLastSave="0" documentId="13_ncr:1_{04FCEE58-4557-4AC9-8C10-D94F6748B939}" xr6:coauthVersionLast="46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hidden="1">'[11]ANALISIS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1">Certificación!$A$1:$I$46</definedName>
    <definedName name="_xlnm.Print_Area" localSheetId="0">EDESUR!$A$1:$J$44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D29" i="1"/>
  <c r="F29" i="1" s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<sst xmlns="http://schemas.openxmlformats.org/spreadsheetml/2006/main" count="69" uniqueCount="69">
  <si>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</si>
  <si>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</si>
  <si>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</si>
  <si>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</si>
  <si>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</si>
  <si>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</si>
  <si>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</si>
  <si>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</si>
  <si>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</si>
  <si>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</si>
  <si>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</si>
  <si>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</si>
  <si>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</si>
  <si>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</si>
  <si>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</si>
  <si>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</si>
  <si>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</si>
  <si>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</si>
  <si>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</si>
  <si>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</si>
  <si>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</si>
  <si>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</si>
  <si>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</si>
  <si>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</si>
  <si>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</si>
  <si>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</si>
  <si>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</si>
  <si>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</si>
  <si>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</si>
  <si>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</si>
  <si>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</si>
  <si>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</si>
  <si>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</si>
  <si>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</si>
  <si>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</si>
  <si>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</si>
  <si>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</si>
  <si>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</si>
  <si>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</si>
  <si>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</si>
  <si>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</si>
  <si>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</si>
  <si>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</si>
  <si>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</si>
  <si>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</si>
  <si>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</si>
  <si>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</si>
  <si>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</si>
  <si>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</si>
  <si>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</si>
  <si>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</si>
  <si>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</si>
  <si>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</si>
  <si>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</si>
  <si>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</si>
  <si>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</si>
  <si>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</si>
  <si>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</si>
  <si>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</si>
  <si>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</si>
  <si>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</si>
  <si>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</si>
  <si>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</si>
  <si>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</si>
  <si>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</si>
  <si>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</si>
  <si>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Ejecución Trimestral</t>
  </si>
  <si>
    <t>Informe Evaluación Metas Físicas y Financieras Octubre - Diciembre 2022</t>
  </si>
  <si>
    <t>El objetivo de abastecimiento del año 2022 es de 98.48%, resultado de servir 6,003.84 GWh para atender una demanda de 6,096.34 GWh. El abastecimiento real para el período Octubre-Diciembre 2022 fue de 98.79%, resultado de servir 1,496.94 GWh para cubrir una demanda de 1,515.28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</si>
</sst>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58615</xdr:rowOff>
    </xdr:from>
    <xdr:to>
      <xdr:col>9</xdr:col>
      <xdr:colOff>931</xdr:colOff>
      <xdr:row>45</xdr:row>
      <xdr:rowOff>136022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CFD8F-9334-4A86-A93A-A44F1260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615"/>
          <a:ext cx="6668431" cy="86499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tabSelected="1" view="pageBreakPreview" topLeftCell="A31" zoomScaleNormal="100" zoomScaleSheetLayoutView="100" workbookViewId="0">
      <selection activeCell="B35" sqref="B35:J35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40"/>
      <c r="C1" s="41"/>
      <c r="D1" s="41"/>
      <c r="E1" s="41"/>
      <c r="F1" s="41"/>
      <c r="G1" s="41"/>
      <c r="H1" s="41"/>
      <c r="I1" s="41"/>
      <c r="J1" s="42"/>
      <c r="K1" s="1"/>
    </row>
    <row r="2" spans="1:11" ht="21.75" thickBot="1" x14ac:dyDescent="0.3">
      <c r="A2" s="7"/>
      <c r="B2" s="40" t="s">
        <v>67</v>
      </c>
      <c r="C2" s="41"/>
      <c r="D2" s="41"/>
      <c r="E2" s="41"/>
      <c r="F2" s="41"/>
      <c r="G2" s="41"/>
      <c r="H2" s="41"/>
      <c r="I2" s="41"/>
      <c r="J2" s="42"/>
      <c r="K2" s="1"/>
    </row>
    <row r="3" spans="1:11" ht="21.75" thickBot="1" x14ac:dyDescent="0.3">
      <c r="A3" s="8"/>
      <c r="B3" s="46"/>
      <c r="C3" s="47"/>
      <c r="D3" s="47"/>
      <c r="E3" s="47"/>
      <c r="F3" s="47"/>
      <c r="G3" s="47"/>
      <c r="H3" s="47"/>
      <c r="I3" s="47"/>
      <c r="J3" s="48"/>
      <c r="K3" s="1"/>
    </row>
    <row r="4" spans="1:1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  <c r="K4" s="1"/>
    </row>
    <row r="5" spans="1:11" ht="3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K5" s="1"/>
    </row>
    <row r="6" spans="1:11" ht="15.75" x14ac:dyDescent="0.2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1"/>
      <c r="K6" s="1"/>
    </row>
    <row r="7" spans="1:11" ht="15.75" x14ac:dyDescent="0.25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11" t="s">
        <v>2</v>
      </c>
      <c r="B8" s="52" t="s">
        <v>50</v>
      </c>
      <c r="C8" s="53"/>
      <c r="D8" s="53"/>
      <c r="E8" s="53"/>
      <c r="F8" s="53"/>
      <c r="G8" s="53"/>
      <c r="H8" s="53"/>
      <c r="I8" s="53"/>
      <c r="J8" s="54"/>
      <c r="K8" s="1"/>
    </row>
    <row r="9" spans="1:11" x14ac:dyDescent="0.25">
      <c r="A9" s="12" t="s">
        <v>32</v>
      </c>
      <c r="B9" s="52" t="s">
        <v>60</v>
      </c>
      <c r="C9" s="53"/>
      <c r="D9" s="53"/>
      <c r="E9" s="53"/>
      <c r="F9" s="53"/>
      <c r="G9" s="53"/>
      <c r="H9" s="53"/>
      <c r="I9" s="53"/>
      <c r="J9" s="54"/>
      <c r="K9" s="1"/>
    </row>
    <row r="10" spans="1:11" x14ac:dyDescent="0.25">
      <c r="A10" s="12" t="s">
        <v>33</v>
      </c>
      <c r="B10" s="52" t="s">
        <v>61</v>
      </c>
      <c r="C10" s="53"/>
      <c r="D10" s="53"/>
      <c r="E10" s="53"/>
      <c r="F10" s="53"/>
      <c r="G10" s="53"/>
      <c r="H10" s="53"/>
      <c r="I10" s="53"/>
      <c r="J10" s="54"/>
      <c r="K10" s="1"/>
    </row>
    <row r="11" spans="1:11" ht="30.75" customHeight="1" x14ac:dyDescent="0.25">
      <c r="A11" s="11" t="s">
        <v>3</v>
      </c>
      <c r="B11" s="55" t="s">
        <v>45</v>
      </c>
      <c r="C11" s="56"/>
      <c r="D11" s="56"/>
      <c r="E11" s="56"/>
      <c r="F11" s="56"/>
      <c r="G11" s="56"/>
      <c r="H11" s="56"/>
      <c r="I11" s="56"/>
      <c r="J11" s="57"/>
    </row>
    <row r="12" spans="1:11" ht="42.75" customHeight="1" x14ac:dyDescent="0.25">
      <c r="A12" s="11" t="s">
        <v>4</v>
      </c>
      <c r="B12" s="58" t="s">
        <v>46</v>
      </c>
      <c r="C12" s="25"/>
      <c r="D12" s="25"/>
      <c r="E12" s="25"/>
      <c r="F12" s="25"/>
      <c r="G12" s="25"/>
      <c r="H12" s="25"/>
      <c r="I12" s="25"/>
      <c r="J12" s="26"/>
    </row>
    <row r="13" spans="1:11" ht="15.75" x14ac:dyDescent="0.25">
      <c r="A13" s="59" t="s">
        <v>5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1" ht="27.75" customHeight="1" x14ac:dyDescent="0.25">
      <c r="A14" s="11" t="s">
        <v>6</v>
      </c>
      <c r="B14" s="49" t="s">
        <v>64</v>
      </c>
      <c r="C14" s="50"/>
      <c r="D14" s="50"/>
      <c r="E14" s="50"/>
      <c r="F14" s="50"/>
      <c r="G14" s="50"/>
      <c r="H14" s="50"/>
      <c r="I14" s="50"/>
      <c r="J14" s="51"/>
    </row>
    <row r="15" spans="1:11" ht="26.25" customHeight="1" x14ac:dyDescent="0.25">
      <c r="A15" s="11" t="s">
        <v>7</v>
      </c>
      <c r="B15" s="49" t="s">
        <v>63</v>
      </c>
      <c r="C15" s="50"/>
      <c r="D15" s="50"/>
      <c r="E15" s="50"/>
      <c r="F15" s="50"/>
      <c r="G15" s="50"/>
      <c r="H15" s="50"/>
      <c r="I15" s="50"/>
      <c r="J15" s="51"/>
    </row>
    <row r="16" spans="1:11" ht="31.5" customHeight="1" x14ac:dyDescent="0.25">
      <c r="A16" s="11" t="s">
        <v>8</v>
      </c>
      <c r="B16" s="49" t="s">
        <v>47</v>
      </c>
      <c r="C16" s="50"/>
      <c r="D16" s="50"/>
      <c r="E16" s="50"/>
      <c r="F16" s="50"/>
      <c r="G16" s="50"/>
      <c r="H16" s="50"/>
      <c r="I16" s="50"/>
      <c r="J16" s="51"/>
    </row>
    <row r="17" spans="1:11" ht="15.75" x14ac:dyDescent="0.25">
      <c r="A17" s="59" t="s">
        <v>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1" ht="29.25" customHeight="1" x14ac:dyDescent="0.25">
      <c r="A18" s="11" t="s">
        <v>10</v>
      </c>
      <c r="B18" s="25" t="s">
        <v>48</v>
      </c>
      <c r="C18" s="25"/>
      <c r="D18" s="25"/>
      <c r="E18" s="25"/>
      <c r="F18" s="25"/>
      <c r="G18" s="25"/>
      <c r="H18" s="25"/>
      <c r="I18" s="25"/>
      <c r="J18" s="26"/>
    </row>
    <row r="19" spans="1:11" ht="33" customHeight="1" x14ac:dyDescent="0.25">
      <c r="A19" s="13" t="s">
        <v>11</v>
      </c>
      <c r="B19" s="25" t="s">
        <v>59</v>
      </c>
      <c r="C19" s="25"/>
      <c r="D19" s="25"/>
      <c r="E19" s="25"/>
      <c r="F19" s="25"/>
      <c r="G19" s="25"/>
      <c r="H19" s="25"/>
      <c r="I19" s="25"/>
      <c r="J19" s="26"/>
    </row>
    <row r="20" spans="1:11" ht="34.5" customHeight="1" x14ac:dyDescent="0.25">
      <c r="A20" s="13" t="s">
        <v>12</v>
      </c>
      <c r="B20" s="25" t="s">
        <v>49</v>
      </c>
      <c r="C20" s="25"/>
      <c r="D20" s="25"/>
      <c r="E20" s="25"/>
      <c r="F20" s="25"/>
      <c r="G20" s="25"/>
      <c r="H20" s="25"/>
      <c r="I20" s="25"/>
      <c r="J20" s="26"/>
    </row>
    <row r="21" spans="1:11" ht="35.25" customHeight="1" x14ac:dyDescent="0.25">
      <c r="A21" s="13" t="s">
        <v>34</v>
      </c>
      <c r="B21" s="25" t="s">
        <v>58</v>
      </c>
      <c r="C21" s="25"/>
      <c r="D21" s="25"/>
      <c r="E21" s="25"/>
      <c r="F21" s="25"/>
      <c r="G21" s="25"/>
      <c r="H21" s="25"/>
      <c r="I21" s="25"/>
      <c r="J21" s="26"/>
      <c r="K21" s="1"/>
    </row>
    <row r="22" spans="1:11" ht="15.75" x14ac:dyDescent="0.25">
      <c r="A22" s="59" t="s">
        <v>13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1" ht="15.75" x14ac:dyDescent="0.25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65" t="s">
        <v>15</v>
      </c>
      <c r="B24" s="66"/>
      <c r="C24" s="67" t="s">
        <v>16</v>
      </c>
      <c r="D24" s="69"/>
      <c r="E24" s="69"/>
      <c r="F24" s="69" t="s">
        <v>17</v>
      </c>
      <c r="G24" s="69"/>
      <c r="H24" s="66"/>
      <c r="I24" s="67" t="s">
        <v>18</v>
      </c>
      <c r="J24" s="68"/>
    </row>
    <row r="25" spans="1:11" x14ac:dyDescent="0.25">
      <c r="A25" s="27">
        <v>61687778256</v>
      </c>
      <c r="B25" s="28"/>
      <c r="C25" s="37">
        <v>55138236061.997902</v>
      </c>
      <c r="D25" s="38"/>
      <c r="E25" s="39"/>
      <c r="F25" s="37">
        <v>17601881994.699081</v>
      </c>
      <c r="G25" s="38"/>
      <c r="H25" s="39"/>
      <c r="I25" s="29">
        <f>+IF(F25&gt;0,F25/C25,0)</f>
        <v>0.3192318661574044</v>
      </c>
      <c r="J25" s="30"/>
    </row>
    <row r="26" spans="1:11" ht="15.75" x14ac:dyDescent="0.25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14"/>
      <c r="B27" s="15"/>
      <c r="C27" s="34" t="s">
        <v>20</v>
      </c>
      <c r="D27" s="36"/>
      <c r="E27" s="34" t="s">
        <v>37</v>
      </c>
      <c r="F27" s="36"/>
      <c r="G27" s="34" t="s">
        <v>66</v>
      </c>
      <c r="H27" s="34"/>
      <c r="I27" s="34" t="s">
        <v>21</v>
      </c>
      <c r="J27" s="35"/>
    </row>
    <row r="28" spans="1:11" ht="38.25" x14ac:dyDescent="0.25">
      <c r="A28" s="3" t="s">
        <v>22</v>
      </c>
      <c r="B28" s="4" t="s">
        <v>23</v>
      </c>
      <c r="C28" s="4" t="s">
        <v>35</v>
      </c>
      <c r="D28" s="4" t="s">
        <v>36</v>
      </c>
      <c r="E28" s="4" t="s">
        <v>38</v>
      </c>
      <c r="F28" s="4" t="s">
        <v>39</v>
      </c>
      <c r="G28" s="4" t="s">
        <v>40</v>
      </c>
      <c r="H28" s="4" t="s">
        <v>41</v>
      </c>
      <c r="I28" s="4" t="s">
        <v>42</v>
      </c>
      <c r="J28" s="5" t="s">
        <v>43</v>
      </c>
    </row>
    <row r="29" spans="1:11" ht="48" x14ac:dyDescent="0.25">
      <c r="A29" s="17" t="s">
        <v>57</v>
      </c>
      <c r="B29" s="18" t="s">
        <v>55</v>
      </c>
      <c r="C29" s="19">
        <v>0.98499999999999999</v>
      </c>
      <c r="D29" s="20">
        <f>+C25</f>
        <v>55138236061.997902</v>
      </c>
      <c r="E29" s="19">
        <v>0.98499999999999999</v>
      </c>
      <c r="F29" s="20">
        <f>+Tabla1[[#This Row],[Financiera
(B)]]</f>
        <v>55138236061.997902</v>
      </c>
      <c r="G29" s="21">
        <v>0.98397333687239597</v>
      </c>
      <c r="H29" s="22">
        <f>+F25</f>
        <v>17601881994.699081</v>
      </c>
      <c r="I29" s="23">
        <f>IF(G29&gt;0,G29/C29,0)</f>
        <v>0.99895770240852388</v>
      </c>
      <c r="J29" s="24">
        <f>IF(H29&gt;0,H29/D29,0)</f>
        <v>0.3192318661574044</v>
      </c>
    </row>
    <row r="30" spans="1:11" ht="15.75" x14ac:dyDescent="0.25">
      <c r="A30" s="59" t="s">
        <v>24</v>
      </c>
      <c r="B30" s="60"/>
      <c r="C30" s="60"/>
      <c r="D30" s="60"/>
      <c r="E30" s="60"/>
      <c r="F30" s="60"/>
      <c r="G30" s="60"/>
      <c r="H30" s="60"/>
      <c r="I30" s="60"/>
      <c r="J30" s="61"/>
    </row>
    <row r="31" spans="1:11" ht="15.75" x14ac:dyDescent="0.25">
      <c r="A31" s="31" t="s">
        <v>25</v>
      </c>
      <c r="B31" s="32"/>
      <c r="C31" s="32"/>
      <c r="D31" s="32"/>
      <c r="E31" s="32"/>
      <c r="F31" s="32"/>
      <c r="G31" s="32"/>
      <c r="H31" s="32"/>
      <c r="I31" s="32"/>
      <c r="J31" s="33"/>
      <c r="K31" s="1"/>
    </row>
    <row r="32" spans="1:11" ht="15" customHeight="1" x14ac:dyDescent="0.25">
      <c r="A32" s="16" t="s">
        <v>26</v>
      </c>
      <c r="B32" s="25" t="s">
        <v>62</v>
      </c>
      <c r="C32" s="25"/>
      <c r="D32" s="25"/>
      <c r="E32" s="25"/>
      <c r="F32" s="25"/>
      <c r="G32" s="25"/>
      <c r="H32" s="25"/>
      <c r="I32" s="25"/>
      <c r="J32" s="26"/>
    </row>
    <row r="33" spans="1:11" ht="51" customHeight="1" x14ac:dyDescent="0.25">
      <c r="A33" s="16" t="s">
        <v>27</v>
      </c>
      <c r="B33" s="25" t="s">
        <v>56</v>
      </c>
      <c r="C33" s="25"/>
      <c r="D33" s="25"/>
      <c r="E33" s="25"/>
      <c r="F33" s="25"/>
      <c r="G33" s="25"/>
      <c r="H33" s="25"/>
      <c r="I33" s="25"/>
      <c r="J33" s="26"/>
    </row>
    <row r="34" spans="1:11" ht="65.25" customHeight="1" x14ac:dyDescent="0.25">
      <c r="A34" s="16" t="s">
        <v>28</v>
      </c>
      <c r="B34" s="25" t="s">
        <v>68</v>
      </c>
      <c r="C34" s="25"/>
      <c r="D34" s="25"/>
      <c r="E34" s="25"/>
      <c r="F34" s="25"/>
      <c r="G34" s="25"/>
      <c r="H34" s="25"/>
      <c r="I34" s="25"/>
      <c r="J34" s="26"/>
    </row>
    <row r="35" spans="1:11" ht="30" x14ac:dyDescent="0.25">
      <c r="A35" s="16" t="s">
        <v>29</v>
      </c>
      <c r="B35" s="25" t="s">
        <v>44</v>
      </c>
      <c r="C35" s="25"/>
      <c r="D35" s="25"/>
      <c r="E35" s="25"/>
      <c r="F35" s="25"/>
      <c r="G35" s="25"/>
      <c r="H35" s="25"/>
      <c r="I35" s="25"/>
      <c r="J35" s="26"/>
    </row>
    <row r="36" spans="1:11" ht="15.75" x14ac:dyDescent="0.25">
      <c r="A36" s="59" t="s">
        <v>30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ht="15.75" x14ac:dyDescent="0.25">
      <c r="A37" s="73" t="s">
        <v>31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7.75" customHeight="1" x14ac:dyDescent="0.25">
      <c r="A38" s="76" t="s">
        <v>65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24.75" customHeigh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1"/>
    </row>
    <row r="40" spans="1:11" ht="20.2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4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72"/>
      <c r="B42" s="72"/>
      <c r="C42" s="72"/>
      <c r="D42" s="72"/>
      <c r="F42" s="10"/>
      <c r="G42" s="72"/>
      <c r="H42" s="72"/>
      <c r="I42" s="72"/>
      <c r="J42" s="72"/>
    </row>
    <row r="43" spans="1:11" x14ac:dyDescent="0.25">
      <c r="A43" s="70" t="s">
        <v>52</v>
      </c>
      <c r="B43" s="70"/>
      <c r="C43" s="70"/>
      <c r="D43" s="70"/>
      <c r="F43" s="71" t="s">
        <v>54</v>
      </c>
      <c r="G43" s="71"/>
      <c r="H43" s="71"/>
      <c r="I43" s="71"/>
      <c r="J43" s="71"/>
    </row>
    <row r="44" spans="1:11" x14ac:dyDescent="0.25">
      <c r="A44" s="70" t="s">
        <v>51</v>
      </c>
      <c r="B44" s="70"/>
      <c r="C44" s="70"/>
      <c r="D44" s="70"/>
      <c r="F44" s="70" t="s">
        <v>53</v>
      </c>
      <c r="G44" s="70"/>
      <c r="H44" s="70"/>
      <c r="I44" s="70"/>
      <c r="J44" s="70"/>
    </row>
  </sheetData>
  <mergeCells count="51"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8166-FA7D-4B76-A431-6A4B7E3A26C5}">
  <dimension ref="A1"/>
  <sheetViews>
    <sheetView showGridLines="0" view="pageBreakPreview" zoomScale="130" zoomScaleNormal="100" zoomScaleSheetLayoutView="130" workbookViewId="0">
      <selection activeCell="J9" sqref="J9"/>
    </sheetView>
  </sheetViews>
  <sheetFormatPr baseColWidth="10" defaultRowHeight="15" x14ac:dyDescent="0.25"/>
  <cols>
    <col min="9" max="9" width="8.5703125" customWidth="1"/>
  </cols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2022-05-12T15:32:16Z</cp:lastPrinted>
  <dcterms:created xsi:type="dcterms:W3CDTF">2021-03-22T15:50:10Z</dcterms:created>
  <dcterms:modified xsi:type="dcterms:W3CDTF">2023-02-06T19:06:59Z</dcterms:modified>
</cp:coreProperties>
</file>